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Опт" sheetId="1" r:id="rId1"/>
    <sheet name="Лист1" sheetId="2" state="hidden" r:id="rId2"/>
    <sheet name="Лист2" sheetId="3" state="hidden" r:id="rId3"/>
    <sheet name="Лист3" sheetId="4" state="hidden" r:id="rId4"/>
    <sheet name="Лист4" sheetId="5" state="hidden" r:id="rId5"/>
    <sheet name="Лист5" sheetId="6" state="hidden" r:id="rId6"/>
    <sheet name="Лист6" sheetId="7" state="hidden" r:id="rId7"/>
    <sheet name="Лист7" sheetId="8" state="hidden" r:id="rId8"/>
  </sheets>
  <definedNames>
    <definedName name="_xlnm.Print_Area" localSheetId="0">'Опт'!$A$1:$H$699</definedName>
    <definedName name="ш9">'Опт'!$H$16</definedName>
    <definedName name="Excel_BuiltIn_Print_Area" localSheetId="0">'Опт'!$A$1:$F$697</definedName>
  </definedNames>
  <calcPr fullCalcOnLoad="1"/>
</workbook>
</file>

<file path=xl/sharedStrings.xml><?xml version="1.0" encoding="utf-8"?>
<sst xmlns="http://schemas.openxmlformats.org/spreadsheetml/2006/main" count="1311" uniqueCount="706">
  <si>
    <t xml:space="preserve">       Cпециальное предложение ИП Коморкина В.Н.      </t>
  </si>
  <si>
    <t>г. Н. Новгород, ул. Вторчермета, д. 9 А, тел. 8 (831) 224-43-89, 279-87-74,  224-42-31,  224-19-18</t>
  </si>
  <si>
    <t xml:space="preserve">       www.dobrica.ru  Александр </t>
  </si>
  <si>
    <t xml:space="preserve">       E - MAIL: NN72@MAIL.RU</t>
  </si>
  <si>
    <t xml:space="preserve"> Уважаемые покупатели, напоминаем вам:</t>
  </si>
  <si>
    <t>-товар не грузится, если имеются просроченные долги по оплате</t>
  </si>
  <si>
    <t>-датой оплаты считается, дата поступления денежных средств на расчетный счет продавца</t>
  </si>
  <si>
    <t>-во избежание недоразумений, уточняйте сроки оплаты у своих менеджеров</t>
  </si>
  <si>
    <t>№</t>
  </si>
  <si>
    <t>Наименование</t>
  </si>
  <si>
    <t>Производитель</t>
  </si>
  <si>
    <t>Розничная цена</t>
  </si>
  <si>
    <t>Мелкий опт</t>
  </si>
  <si>
    <t>Крупный опт</t>
  </si>
  <si>
    <t>п/п</t>
  </si>
  <si>
    <t xml:space="preserve">До 30000 </t>
  </si>
  <si>
    <t>Мин.цена(от 30т.р.)</t>
  </si>
  <si>
    <t>Сахарный песок (1/50)</t>
  </si>
  <si>
    <t>Россия</t>
  </si>
  <si>
    <t xml:space="preserve">НОВИНКА </t>
  </si>
  <si>
    <t>Томатная паста "Помидорка" 250 гр. ст/б (1/10)</t>
  </si>
  <si>
    <t>"Помидорка"</t>
  </si>
  <si>
    <t>Томатная паста "Помидорка" 480 гр. ст/б (1/6)</t>
  </si>
  <si>
    <t>Томатная паста "Помидорка" 720 гр. ст/б (1/6)</t>
  </si>
  <si>
    <t xml:space="preserve">Томатная паста "Помидорка" 70 гр. ж/б (1/50) </t>
  </si>
  <si>
    <t>Томатная паста "Помидорка" 140 гр. ж/б (1/50)</t>
  </si>
  <si>
    <t>Томатная паста "Помидорка" 380 гр. ж/б (1/12</t>
  </si>
  <si>
    <t>Томатная паста "Помидорка" 770 гр. ж/б (1/12)</t>
  </si>
  <si>
    <t>Масло сливочное Традиционное м.д.жира 82,5% 160 г 1/20</t>
  </si>
  <si>
    <t>Рогачев</t>
  </si>
  <si>
    <t>Молоко питьевое стерилиз. 1000 м/д 3,2% 1/12</t>
  </si>
  <si>
    <t>ГОСРЕЗЕРВ</t>
  </si>
  <si>
    <t>Горбуша нат. 245 гр РЕЗЕРВ (Большекаменский РКЗ) 1/48    ( Февраль 2021)</t>
  </si>
  <si>
    <t>Скумбрия н.д.м. 250 гр. Роскон Резерв (Август 2020)</t>
  </si>
  <si>
    <t>Скумбрия н.д.м. 250 гр РЕЗЕРВ (Славянский-2000)  1/48 18 сентября</t>
  </si>
  <si>
    <t>Сардина н.д.м. 250 гр. ГОСРЕЗЕРВ (Мамоново) 1/48 2 августа 2020</t>
  </si>
  <si>
    <t>Сельдь н.д.м. 250 гр РЕЗЕРВ (Дальневосточный КЗ) 1/48  (Апрель 2021)</t>
  </si>
  <si>
    <t>Сайра н.д.м. 250 гр РЕЗЕРВ (Янтарный берег) 1/48   март 2021</t>
  </si>
  <si>
    <t>Гов. туш. ГОСТ в/с 325 гр. ГОСРЕЗЕРВ (Троицк) ОКТЯБРЬ 1/36</t>
  </si>
  <si>
    <t>Гов. туш. ГОСТ в/с 325 гр. (В. Новгород) 1/36 СЕНТЯБРЬ 2020</t>
  </si>
  <si>
    <t>Гов. туш. в/с 325 гр Дэйма 1/36 РЕЗЕРВ</t>
  </si>
  <si>
    <t>Гов. туш. ГОСТ в/с 325 гр. ГОСРЕЗЕРВ(Селятино)1/36 Август 2020</t>
  </si>
  <si>
    <t>Свин. туш. 325 гр в/с РЕЗЕРВ (Й-Ола) 1/36 15 октября</t>
  </si>
  <si>
    <t>Рыбные консервы производства  "Примрыбснаб"</t>
  </si>
  <si>
    <t>Кальмар нат. (тушка-филе) порц. без кожицы №6 220г 1/12 "Доброфлот"</t>
  </si>
  <si>
    <t>Сахалин</t>
  </si>
  <si>
    <t>Горбуша нат. 245 гр  (Доброфлот) 1/24</t>
  </si>
  <si>
    <t>Горбуша нат. 240 гр  1/48 (Лагуна)</t>
  </si>
  <si>
    <t>Скумбрия н.д.м. 245 гр (Доброфлот) 1/24</t>
  </si>
  <si>
    <t>Салат Дальневосточный №6 220г 1/24 "Доброфлот"</t>
  </si>
  <si>
    <t xml:space="preserve">Салат Дальневосточный 220 гр (ЮМРФ) 1/48 </t>
  </si>
  <si>
    <t>Сайра бланшир. 250 гр (Доброфлот) 1/48</t>
  </si>
  <si>
    <t>Сайра нат.  № 6 250 гр. (1/48) "ЮМРФ"</t>
  </si>
  <si>
    <t>Сайра н.д.м.  № 6 250 гр. (1/24) "ЮМРФ"</t>
  </si>
  <si>
    <t>Сайра нат. №6 245 гр. 1/24 "Доброфлот"</t>
  </si>
  <si>
    <t>Сайра ндм №6 245 гр. 1/24 "Доброфлот"</t>
  </si>
  <si>
    <t>Сайра натур. 240 гр. (Нептун) 1/48</t>
  </si>
  <si>
    <t>Сайра н.д.м. 240 гр. (Нептун) 1/48</t>
  </si>
  <si>
    <t>Сардина то (иваси) копченая в масле 210 гр (Доброфлот) 1/24</t>
  </si>
  <si>
    <t>Сардина то (иваси) нат. 245 гр (Доброфлот) 1/24</t>
  </si>
  <si>
    <t>Сардина то (иваси) нат. 245 гр (Азбука моря) 1/48</t>
  </si>
  <si>
    <t>Сельдь натуральная 245 гр (Доброфлот) 1/48</t>
  </si>
  <si>
    <t>Сельдь н.д.м. 245 гр (Доброфлот) 1/24</t>
  </si>
  <si>
    <t>Сельдь натуральная 250 гр (ЮМРФ) 1/48</t>
  </si>
  <si>
    <t>Сельдь н.д.м. 250 гр (ЮМРФ) 1/48</t>
  </si>
  <si>
    <t>Сайра копченая в масле 210 гр 1/24  «Доброфлот»</t>
  </si>
  <si>
    <t>Печень и икра минтая 240 гр (ЮМРФ) 1/48</t>
  </si>
  <si>
    <t>Печень минтая по-приморски 220 гр (ЮМРФ) 1/48</t>
  </si>
  <si>
    <t>Уха Камчатская 250 гр (Доброфлот) 1/48</t>
  </si>
  <si>
    <t>ООО "Калининградский тарный комбинат комбинат" г.Калининград</t>
  </si>
  <si>
    <t>Ветчина классическая Экстра Премиум ГОСТ 325 гр (Сохраним Традиции) 1/24</t>
  </si>
  <si>
    <t>Калининград</t>
  </si>
  <si>
    <t>Ветчина нежная из мяса птицы 300 гр (Сохраним Традиции) 1/24</t>
  </si>
  <si>
    <t>Завтрак туриста из говядины ГОСТ 300 гр. 1/36</t>
  </si>
  <si>
    <t>Конина тушеная ГОСТ 325 гр. (КТК) 1/24</t>
  </si>
  <si>
    <t>Говядина с горохом и луком. в/с 325 гр ГОСТ ж/б (1/24)</t>
  </si>
  <si>
    <t>Свинина с горохом и луком 325 гр. (КТК)1/24</t>
  </si>
  <si>
    <t>Гов. туш. КТК "Богатырская" 325 гр. (СохрТр) 1/24</t>
  </si>
  <si>
    <t>53-50</t>
  </si>
  <si>
    <t>Гов. туш. в/с 325 гр.ГОСТ Экстра Премиум (Сохраним Традиции)  1/24</t>
  </si>
  <si>
    <t>Гов. туш. в/с 325 гр.ГОСТ (Сохраним Традиции)  1/24</t>
  </si>
  <si>
    <t>Гов. туш. в/с 300 гр. СТО (Сохраним Традиции)  1/24</t>
  </si>
  <si>
    <t>Свин. туш. КТК "Богатырская" 325 гр. (СохрТр) 1/24</t>
  </si>
  <si>
    <t>Свинина туш. в/с 325гр ГОСТ ж/б (1/36)</t>
  </si>
  <si>
    <t>Свинина туш. в/с 300 гр.СТО (Сохраним Традиции)  1/24</t>
  </si>
  <si>
    <t>Свинина туш. в/с 325 гр.ГОСТ Экстра Премиум (Сохраним Традиции)  1/24</t>
  </si>
  <si>
    <t>Свинина туш. в/с 338 гр.ГОСТ (Сохраним Традиции)  1/45</t>
  </si>
  <si>
    <t>Мясо кур с/с 300 гр  ТУ ж/б (1/24)</t>
  </si>
  <si>
    <t>Мясо цыпленка тушеное  300 гр  ТУ ж/б (1/36) (1/24)</t>
  </si>
  <si>
    <t>Мясо утки тушеное  300 гр  ТУ ж/б (1/24)</t>
  </si>
  <si>
    <t>Мясо индейки тушеное  300 гр  ТУ ж/б (1/24)</t>
  </si>
  <si>
    <t>Сельдь  атл  н.д.м. 250 гр.(Сохраним Традиции) 1/24</t>
  </si>
  <si>
    <t>Сельдь  атл.с овощ.гарниром в т/с 250 гр.ГОСТ (КТК) 1/24</t>
  </si>
  <si>
    <t>Сельдь в т/с ГОСТ 250 гр (Сохраним Традиции) 1/24</t>
  </si>
  <si>
    <t>Сардина атлантическая  с овощным гарниром в т/c 250 гр ГОСТ (1/24)</t>
  </si>
  <si>
    <t>Сардина атл  в т/с   ГОСТ 250 гр. (Сохраним традиции) 1/24</t>
  </si>
  <si>
    <t>Сардинелла в т/с ГОСТ 240 гр.(Сохраним Традиции)1/24</t>
  </si>
  <si>
    <t>Сардинелла в т/с с овощ. гарн.ГОСТ 240 гр.(Сохраним Традиции)1/24</t>
  </si>
  <si>
    <t>Сардина атл  н.д.м. 240 гр.(Сохраним Традиции) 1/24</t>
  </si>
  <si>
    <t>Сардинелла атл  н.д.м. 240 гр. (СохрТр) 1/24</t>
  </si>
  <si>
    <t>Килька балт. нераз. в т/с  240 гр Банка №5  (Сохраним Традиции)  1/24</t>
  </si>
  <si>
    <t>Килька балт. нераз. в т/с  240 гр Банка №3  (Сохраним Традиции)  1/24</t>
  </si>
  <si>
    <t>Килька балт. нераз. с овощ. гарн.в т/с "По-болгарски"  240 гр (Сохраним Традиции)  1/24</t>
  </si>
  <si>
    <t>Килька балт. нераз. с овощ. гарн. в масле "Пряная"  240 гр (Сохраним Традиции)  1/24</t>
  </si>
  <si>
    <t>Скумбрия атл. н.д.м. 240 гр.(Сохраним Традиции) 1/24</t>
  </si>
  <si>
    <t>Скумбрия атл.в т/с 240 гр.ГОСТ (Сохраним Традиции) 1/24</t>
  </si>
  <si>
    <t>Скумбрия атлантическая  с овощным гарниром в т/c 250 гр ГОСТ (1/24)</t>
  </si>
  <si>
    <t>Скумбрия атлантическая  в оливковом масле 185 гр ГОСТ ключ (1/24)</t>
  </si>
  <si>
    <t>Тунец натуральный 185 гр.ГОСТ  с ключом (КТК) 1/24</t>
  </si>
  <si>
    <t>Молоко сгущенное</t>
  </si>
  <si>
    <t>Сгущёнка с сахаром  380 гр (Поречский КЗ) 1/24</t>
  </si>
  <si>
    <t>Сгущёнка с сахаром  450 гр ПЭТ (Поречский КЗ) 1/20</t>
  </si>
  <si>
    <t>Сгущёнка с сахаром  900 гр ПЭТ (Поречский КЗ) 1/12</t>
  </si>
  <si>
    <t>Сгущёнка с сахаром СТО 8,5% ПЭТ 900 гр (Н.Кисляй) 1/15</t>
  </si>
  <si>
    <t>Нижний Кисляй</t>
  </si>
  <si>
    <t xml:space="preserve">Сгущенка с сахаром СТО  0,45 кг пл/бут  (1/20) Н. Кисляй </t>
  </si>
  <si>
    <t>Сгущенка с сахаром СТО  270 гр Дой-пак (1/24) Н.Кисляй</t>
  </si>
  <si>
    <t>Сгущёнка с сахаром СТО 8,5%  370 гр (Н.Кисляй) 1/45</t>
  </si>
  <si>
    <t>Молоко сгущенное ГОСТ  380 гр (1/12)</t>
  </si>
  <si>
    <t>Саранск</t>
  </si>
  <si>
    <t>Молоко сгущенное ГОСТ  1300 пл/бут (1/8)</t>
  </si>
  <si>
    <t>Молоко сгущенное ГОСТ  1л пл/бут (1/8)</t>
  </si>
  <si>
    <t xml:space="preserve">Саранск </t>
  </si>
  <si>
    <t>Молоко сгущенное ГОСТ  0,5л пл/бут (1/15)</t>
  </si>
  <si>
    <t>Молоко сгущенное ГОСТ  270 гр Дой-пак (1/36)</t>
  </si>
  <si>
    <t>Молоко сгущ. Вареное   380 гр ж/б 1/12</t>
  </si>
  <si>
    <t>Молоко сгущ. с сахаром обезжир. 360 гр  0,2% "Славянское" 1/20</t>
  </si>
  <si>
    <t>Верховье</t>
  </si>
  <si>
    <t>Молоко сгущенное ГОСТ  270 гр Дой-пак (1/30)</t>
  </si>
  <si>
    <t>Молоко сгущенное ж/б ГОСТ  380 гр (1/20)</t>
  </si>
  <si>
    <t>Сгущёнка вареная с сахаром  380 гр (Верховье) 1/20</t>
  </si>
  <si>
    <t>Сгущёнка с сахаром с ароматом КАКАО 380 гр  1/20</t>
  </si>
  <si>
    <t>Сгущёнка с сахаром с ароматом КОФЕ 380 гр  1/20</t>
  </si>
  <si>
    <t>Молоко сгущ. ГОСТ 370 гр (Вологда) 1/15</t>
  </si>
  <si>
    <t>Молоко сгущ.  380 гр (Совок) с/к 1/30</t>
  </si>
  <si>
    <t>Глубокое</t>
  </si>
  <si>
    <t xml:space="preserve">Молоко сгущенное  ГОСТ 280 гр (1/24)  Дой-Пак 8,5%  </t>
  </si>
  <si>
    <t xml:space="preserve">Молоко сгущенное  ГОСТ 380 гр (1/30) ж/б 8,5% </t>
  </si>
  <si>
    <t>Молоко сгущ. вареное"  Егорка" 380 гр ж/б 1/30</t>
  </si>
  <si>
    <t>Молоко конц. стерилиз. 300 гр 7,8% (Рогачев) 1/30 АВГУСТ 2020</t>
  </si>
  <si>
    <t>Молоко сгущ.част.обезж.с сахаром и кофе 280 гр 7% "Дой-пак" (Рогачев) 1/24</t>
  </si>
  <si>
    <t>Сливки сгущ.с сах. ГОСТ 360 гр 19% (Рогачев) 1/30</t>
  </si>
  <si>
    <t>РЫБНАЯ КОНСЕРВАЦИЯ</t>
  </si>
  <si>
    <t>Бычки в т/с с овощным гарниром 250  гр (Янтарное) 1/48</t>
  </si>
  <si>
    <t>ЮМРФ</t>
  </si>
  <si>
    <t>Икра горбуши зернистая 130 гр "Азбука моря" 1/24</t>
  </si>
  <si>
    <t>Икра минтая 120 гр.(Авистрон) ж/б (1/108) ТУ 1 СОРТ</t>
  </si>
  <si>
    <t>Икра трески 120 гр.(Авистрон) ж/б (1/108) ТУ</t>
  </si>
  <si>
    <t>Икра сазана 120 гр.(Авистрон) ж/б (1/108) ТУ</t>
  </si>
  <si>
    <t>Икра сига 120 гр.(Авистрон) ж/б (1/108) ТУ</t>
  </si>
  <si>
    <t>Икра судака 120 гр.(Авистрон) ж/б (1/108) ТУ</t>
  </si>
  <si>
    <t>Икра палтуса красная 120 гр ж/б (1/24)</t>
  </si>
  <si>
    <t>Икра палтуса черная 120 гр ж/б (1/24)</t>
  </si>
  <si>
    <t>Икра трески Премиум 240 гр (Морской котик) 1/24</t>
  </si>
  <si>
    <t>Икра трески  240 гр (Рижское Золото)  с/кл 1/24</t>
  </si>
  <si>
    <t>Мясо криля нат. "Аква" с/кл 105 гр. 1/10</t>
  </si>
  <si>
    <t>Севастополь</t>
  </si>
  <si>
    <t>Печень трески нат. 115 гр (Морской котик) с кл 1/24</t>
  </si>
  <si>
    <t>Мурманск</t>
  </si>
  <si>
    <t>105.90</t>
  </si>
  <si>
    <t>Печень минтая натуральная 120 гр (Янтарное) 1/36</t>
  </si>
  <si>
    <t>Печень трески нат. в/с 230 гр (БОСКО) ШПРОТFISH с/кл1/48</t>
  </si>
  <si>
    <t>Печень трески по-мурм 240 гр 1/48 ( РЫБАРЬ)</t>
  </si>
  <si>
    <t>Печень трески по-скандинавски 240 гр (Морской котик) 1/24</t>
  </si>
  <si>
    <t>Килька касп. нераз. в т/с  350 гр с/кл (Шпротfish)  1/36</t>
  </si>
  <si>
    <t>Килька Балтийская в т/с  240 гр( 1/48) "Барко"</t>
  </si>
  <si>
    <t>За Родину</t>
  </si>
  <si>
    <t>Килька черномор. нераз. в т/с  240 гр банка №5  (Барко) 1/48</t>
  </si>
  <si>
    <t>Крым</t>
  </si>
  <si>
    <t>Килька обжаренная. в т/с 240 гр "АКВА" 1/48 СВЕЖАЯ</t>
  </si>
  <si>
    <t>Тунец нат. 250 гр 1/48 «Барко»</t>
  </si>
  <si>
    <t>Сардина то (иваси) нат. 245 гр с/к (Дальморепродукт) 1/48</t>
  </si>
  <si>
    <t>Скумбрия н.д.м. 250 гр.  (КОРАТ) 1/48</t>
  </si>
  <si>
    <t>Скумбрия в т/с 250 гр (Мамоново) 1/48</t>
  </si>
  <si>
    <t>Скумбрия в т/с с овощ. гарн.250 гр. (Мамоново)1/48</t>
  </si>
  <si>
    <t>Сайра натур. 240 гр.  с/кл (Мамоново) 1/48</t>
  </si>
  <si>
    <t>Сайра в т/с 250 гр (Мамоново) 1/48</t>
  </si>
  <si>
    <t>Скумбрия н.д.м. 245 гр с/к (Дальморепродукт) 1/48</t>
  </si>
  <si>
    <t>Скумбрия н.д.м. 250гр (Примрыбснаб) 1/48</t>
  </si>
  <si>
    <t>Паштет шпротный 160 гр. (Мясной Союз) 1/24</t>
  </si>
  <si>
    <t>Шпроты в масле «Барко» 160  гр (1/72) с/к</t>
  </si>
  <si>
    <t>Шпроты в масле 160 гр (За Родину)  с/кл 1/36</t>
  </si>
  <si>
    <t>Шпроты в масле  с/кл 160 гр (Комплект-Ж) 1/72</t>
  </si>
  <si>
    <t>Шпроты в масле Шпротfish 160 гр. 1/36</t>
  </si>
  <si>
    <t>Шпроты в масле 175 гр. HANSA (Морская Держава) с/кл  1/36</t>
  </si>
  <si>
    <t>Шпроты в масле 175 гр. HANSA "Барко" с/кл  1/40</t>
  </si>
  <si>
    <t>Шпроты в масле 160 гр (Мамоново)  с/кл 1/60</t>
  </si>
  <si>
    <t>Голубцы мясорастительные с/к  №12, 525г (1/24)</t>
  </si>
  <si>
    <t>Шиловский МК</t>
  </si>
  <si>
    <t>Паштет нежный с гусиной печенью  240 гр.(1/30)</t>
  </si>
  <si>
    <t>Паштет нежный с куриной печенью 240 г.(1/30)</t>
  </si>
  <si>
    <t>Паштет нежный из печени индейки  240 гр.(1/30)</t>
  </si>
  <si>
    <t>Паштет нежный с шампиньонами  240 гр.(1/30)</t>
  </si>
  <si>
    <t>Каша "Богатырская" перловая с говяд. 340 гр. № 9 (1/45)</t>
  </si>
  <si>
    <t>Каша "Богатырская" гречневая с гов. 340 гр. № 9 (1/45)</t>
  </si>
  <si>
    <t>Каша "Богатырская" гречневая со свин. 340 гр. № 9 (1/45)</t>
  </si>
  <si>
    <t>Каша "Богатырская" рисовая с говяд. 340 гр. № 9 (1/45)</t>
  </si>
  <si>
    <t>Каша "Богатырская" рисовая со свинин. 340 гр. № 9 (1/45)</t>
  </si>
  <si>
    <t>Шпроты в масле 240 гр. (Морская Держава) с/кл  1/48</t>
  </si>
  <si>
    <t>Шпроты в масле 250 гр (КАПИТАН ВКУСОВ) 1/12</t>
  </si>
  <si>
    <t>ТМ Боярин</t>
  </si>
  <si>
    <t>Горошек зел. "Бояринъ"  212г ж/б с ключом 1/8</t>
  </si>
  <si>
    <t>Молдова</t>
  </si>
  <si>
    <t>Горошек зел. "Бояринъ" 425мл 1/12</t>
  </si>
  <si>
    <t>Кукуруза "Бояринъ"  212 мл 1/24</t>
  </si>
  <si>
    <t>Китай</t>
  </si>
  <si>
    <t>Огурцы марин. "Бояринъ" 1500мл  ст/б   1/6</t>
  </si>
  <si>
    <t>Персики "Бояринъ" 850 мл (1/12)</t>
  </si>
  <si>
    <t>Томаты в собств. соку "Бояринъ" с/б 720 мл  1/8</t>
  </si>
  <si>
    <t>Томаты маринованные "Бояринъ" с/б 720 мл  1/8</t>
  </si>
  <si>
    <t>Томаты черри "Бояринъ" с/б 720 мл  1/8</t>
  </si>
  <si>
    <t>Огурцы марин. "Бояринъ"  720 мл ст/б  1/8</t>
  </si>
  <si>
    <t>Лечо консерв."Боярин"  500мл 1/12</t>
  </si>
  <si>
    <t>ТМ «Барко»</t>
  </si>
  <si>
    <t>Абрикосы "Барко" 425 мл (1/24)</t>
  </si>
  <si>
    <t>Въетнам</t>
  </si>
  <si>
    <t>Ананасы «Барко» кусочки 580 мл ж/б (1/24)</t>
  </si>
  <si>
    <t>Ананасы «Барко» колечки 580 мл ж/б (1/24)</t>
  </si>
  <si>
    <t>Ананасы «Барко» кусочки 850 мл ж/б (1/24)</t>
  </si>
  <si>
    <t>Ананасы «Барко» колечки 850 мл ж/б (1/24)</t>
  </si>
  <si>
    <t>Ассорти грибное "Барко"мар. 580 мл ст/б (1/12)</t>
  </si>
  <si>
    <t>Персики "Барко" половинки 850 гр ж/б (1/12)</t>
  </si>
  <si>
    <t>Горошек зел. "Барко" в/с  450 г (Беларусь) 1/10</t>
  </si>
  <si>
    <t>Беларусь</t>
  </si>
  <si>
    <t>Персики "Барко" половинки 425 гр ж/б (1/24)</t>
  </si>
  <si>
    <t>Лечо из сладкого перца 500г (Барко) 1/6</t>
  </si>
  <si>
    <t>Маслины "Барко" б/к 280 гр.(1/12)</t>
  </si>
  <si>
    <t>Испания</t>
  </si>
  <si>
    <t xml:space="preserve">Оливки "Барко"б/к 280мл (1/12) </t>
  </si>
  <si>
    <t>Корнишоны маринов. «Барко» 3-6см.ст/б 370 мл. (1/12)</t>
  </si>
  <si>
    <t>Корнишоны "Барко" маринов. 3-6 см 720 мл ст/б (1/12)</t>
  </si>
  <si>
    <t>Огурцы марин. корниш. 1500 мл 3-6 см ст/б  (Барко) 1/6</t>
  </si>
  <si>
    <t>Огурцы марин. 1500 мл 6-9 см ст/б  (Барко) 1/6</t>
  </si>
  <si>
    <t>Томаты черри  «Барко» ст/б 700 мл. (1/12)</t>
  </si>
  <si>
    <t>Томаты с зеленью в заливке 700 мл  (Барко) (1/12)</t>
  </si>
  <si>
    <t>россия</t>
  </si>
  <si>
    <t>Томаты неочищ. в т/с  с/б 700 мл (Барко) (1/6)</t>
  </si>
  <si>
    <t>Грузди мар. стер. "Барко" 580 мл ст/б (1/12)</t>
  </si>
  <si>
    <t>Грузди мар. стер. "Барко" 314 мл ст/б (1/12)</t>
  </si>
  <si>
    <t>Маслята мар. "Барко" 314 мл ст/б (1/12)</t>
  </si>
  <si>
    <t>Опята мар. "Барко" 314 мл ст/б (1/12)</t>
  </si>
  <si>
    <t>Опята мар. стер. "Барко" 580 мл ст/б (1/12)</t>
  </si>
  <si>
    <t>Шампиньоны "Барко" марин. 314 мл ст/б (1/12)</t>
  </si>
  <si>
    <t>Шампиньоны мар. стер. "Барко" 580 мл ст/б (1/12)</t>
  </si>
  <si>
    <t>Шампиньоны "Барко" марин. ст/б 580 мл (1/12)</t>
  </si>
  <si>
    <t>Свин. туш. ГОСТ с/б  500 гр  (Барко) 1/15</t>
  </si>
  <si>
    <t>Шейка ветчинная по-новгородски 340 гр с/кл  (Барко) 1/36</t>
  </si>
  <si>
    <t>ФРУКТОВАЯ КОНСЕРВАЦИЯ</t>
  </si>
  <si>
    <t>Ананасы "SLER" кусочки 580 мл (1/24)</t>
  </si>
  <si>
    <t>Тайланд</t>
  </si>
  <si>
    <t>Ананасы "PIKOLIN" колечки 850 мл Тайланд (1/12)</t>
  </si>
  <si>
    <t>Ананасы "Rean" кусочки 850 мл Тайланд (1/12)</t>
  </si>
  <si>
    <t>Ассорти из томатов и огурцов  3 л. ст/б КБР 1/4</t>
  </si>
  <si>
    <t>Ассорти из томатов и огурцов 670 г ст/б (Домат) (1/8)</t>
  </si>
  <si>
    <t>Кукуруза "Vernelle"  340 гр. ГОСТ   1/12 В ВАКУМНОЙ УПАКОВКЕ</t>
  </si>
  <si>
    <t>Кукуруза "GLOBOSS"  400 гр.  ГОСТ   1/12</t>
  </si>
  <si>
    <t>Кукуруза "Консерватор"  340 гр. ГОСТ   1/12</t>
  </si>
  <si>
    <t>Кукуруза "Сохраним Традиции"  400 гр. 1/12</t>
  </si>
  <si>
    <t>Лечо ГОСТ твист 680г (Марика) 1/8</t>
  </si>
  <si>
    <t>Огурцы корниш. марин. 350 гр ст/б  (Домат) 1/12</t>
  </si>
  <si>
    <t>Огурцы конс. 700 мл 6-9 см ст/б  (Vernelle) 1/12</t>
  </si>
  <si>
    <t>Огурцы "Домат" 3-6см  680  ст/б (1/8)</t>
  </si>
  <si>
    <t>Белгород</t>
  </si>
  <si>
    <t>Огурцы "Домат" 6-9см  680  ст/б (1/8)</t>
  </si>
  <si>
    <t>Огурцы маринованные 3л   (1/4) (на лимонной кислоте)</t>
  </si>
  <si>
    <t>КБР</t>
  </si>
  <si>
    <t>Огурцы консерв. средние 3 л. 1/4</t>
  </si>
  <si>
    <t>Томаты консервированные  1,8 л. (Кабардино-Балкария) 1/6</t>
  </si>
  <si>
    <t>Томаты черри маринов. "Прошу к столу!" с/б 720 мл  (1/8)</t>
  </si>
  <si>
    <t>Томаты с зеленью 1500г (Марика) (1/6)</t>
  </si>
  <si>
    <t>Томаты консерв. красные 3 л. (Кабардино-Балкария) 1/4</t>
  </si>
  <si>
    <t>Томаты "Green Brim" с зеленью в заливке 3 л (1/4)</t>
  </si>
  <si>
    <t>Шуя</t>
  </si>
  <si>
    <t>Персики "Домат" 425 мл (1/24)</t>
  </si>
  <si>
    <t>Персики "Прошу к столу" 425 мл (1/24)</t>
  </si>
  <si>
    <t>Персики "Домат" 850 мл Китай (1/12)</t>
  </si>
  <si>
    <t>Грибы маринов «Грибной Бочонок» 314 мл ст/б (1/12)</t>
  </si>
  <si>
    <t>Грузди "Rean" маринов. 314 мл ст/б (1/12)</t>
  </si>
  <si>
    <t>Маслята "Rean"  марин. 314 мл ст/б (1/12)</t>
  </si>
  <si>
    <t>Маслята "Rean" маринов. 580 мл ст/б (1/12)</t>
  </si>
  <si>
    <t>Опята мар. стер. "Rean" 580 мл ст/б (1/12)</t>
  </si>
  <si>
    <t>Опята "REAN" марин. 314 мл ст/б (1/12)</t>
  </si>
  <si>
    <t>Опята маринов. "ISKA" 350 г ст/б  (1/12) до 27.02.2020</t>
  </si>
  <si>
    <t>Шампиньоны "REAN" марин. целые 314 мл ст/б (1/12)</t>
  </si>
  <si>
    <t>Шампиньоны "Sler" резаные 425 мл ж/б (1/24)</t>
  </si>
  <si>
    <t>Шампиньоны "Прошу к столу" резаные 850 мл (Китай) (1/12)</t>
  </si>
  <si>
    <t>Шампиньоны "Прошу к столу" резаные 850 мл (1/12)</t>
  </si>
  <si>
    <t>Шампиньоны резаные "Прошу к столу" 3100 мл (1/6)</t>
  </si>
  <si>
    <t xml:space="preserve">Маслины, оливки </t>
  </si>
  <si>
    <t>Маслины "Sler" б/к 280 гр (1/12)</t>
  </si>
  <si>
    <t>Маслины  "SLER" c/к 314 мл.(1/12)</t>
  </si>
  <si>
    <t>Оливки зеленые с/к "SLER" 300мл.(1/12)</t>
  </si>
  <si>
    <t>Оливки "Pikolin" б/к 314 мл.(1/12)</t>
  </si>
  <si>
    <t>Оливки  "SLER" c семгой 300 мл.(1/12)</t>
  </si>
  <si>
    <t>Оливки   "SLER" с тунцом 300 мл.(1/24)</t>
  </si>
  <si>
    <t>Оливки "SLER" с анчоусом 300 гр.(1/12)</t>
  </si>
  <si>
    <t>Оливки "SLER" с креветками 300 гр.(1/12)</t>
  </si>
  <si>
    <t>Оливки "SLER" с миндалем 300 гр.(1/12)</t>
  </si>
  <si>
    <t>Оливки "SLER" с лимоном 300 гр.(1/12)</t>
  </si>
  <si>
    <t>Оливки "SIER" б/к 280 гр (1/12)</t>
  </si>
  <si>
    <t>Оливки "SLER" с анчоусом 280 гр (1/12)</t>
  </si>
  <si>
    <t>Оливки "Pikolin" с тунцом 280 гр (1/12)</t>
  </si>
  <si>
    <t>Оливки "Барко" с креветкой 280 мл (1/12)</t>
  </si>
  <si>
    <t>Оливки "Барко" с тунцом 280 мл (1/12)</t>
  </si>
  <si>
    <t>Оливки "Барко" с лимоном 280 мл (1/12)</t>
  </si>
  <si>
    <t>Оливки "Барко" фарш. шпротами 280 мл (1/12)</t>
  </si>
  <si>
    <t>Оливки "Барко" с лососем 280 мл (1/12)</t>
  </si>
  <si>
    <t>Оливки "Барко" фарш. перцем 280 мл (1/12)</t>
  </si>
  <si>
    <t>Оливки   "Барко" с анчоусом 300 мл.(1/24)</t>
  </si>
  <si>
    <t>Плодоовощные консервы (Россия, Беларусь,Украина)</t>
  </si>
  <si>
    <t xml:space="preserve">Горошек зеленый ГОСТ в/с 400 гр ж/б (1/12) </t>
  </si>
  <si>
    <t>Саранский КЗ</t>
  </si>
  <si>
    <t xml:space="preserve">Горошек зеленый ГОСТ в/с 360 гр ж/б «Бобович» (1/12) </t>
  </si>
  <si>
    <t xml:space="preserve">Горошек зеленый ГОСТ в/с 500 гр ст/б (1/12) </t>
  </si>
  <si>
    <t>Горошек зел. "Летнее Время" 400г  ж/б 1/24</t>
  </si>
  <si>
    <t>Горошек зел. "ОВОЩИ&amp;ФРУКТЫ" 400г  ж/б 1/24</t>
  </si>
  <si>
    <t>Горошек зел. "GLOBEX" 425мл  ж/б 1/24</t>
  </si>
  <si>
    <t>Горошек зел. "Овощи Поречья" ГОСТ в/с 425 мл ж/б (1/24)</t>
  </si>
  <si>
    <t>Горошек зел. "Продукты с Фермы" ГОСТ в/с  425мл  ж/б 1/24</t>
  </si>
  <si>
    <t>Поречский КЗ</t>
  </si>
  <si>
    <t>72/24</t>
  </si>
  <si>
    <t>Соус "Краснодарский" нежный 0,5 л твист ст/б (1/6) (мин. партия 6 банок) «Гвин-Пин»</t>
  </si>
  <si>
    <t>ГВИН&amp;ПИН</t>
  </si>
  <si>
    <t>Соус "Краснодарский" шашлычн 0,5 л. с/б твист(1/6)</t>
  </si>
  <si>
    <t>Соус "Краснодарский" особый 0,5 л. с/б твист (1/6)</t>
  </si>
  <si>
    <t>Соус "Краснодарский" пикантный 0,5 л. с/б твист (1/6)</t>
  </si>
  <si>
    <t>Соус "Краснодарский" сладкий 0,5 л. с/б твист (1/6)</t>
  </si>
  <si>
    <t>Соус соевый "Сайгон" ассорти  210гр. (1/24)</t>
  </si>
  <si>
    <t>Соус соевый «Сайгон» классический 210 гр. (1/24)</t>
  </si>
  <si>
    <t>Соус соевый  ассорти  190 мл (1/48)</t>
  </si>
  <si>
    <t>Соус соевый  классический  190 мл (1/48)</t>
  </si>
  <si>
    <t>Кетчуп Лечо Дой-пак 0,25 (1/15)</t>
  </si>
  <si>
    <t>Кетчуп Острый Дой-пак 0,25 (1/15)</t>
  </si>
  <si>
    <t>Кетчуп Томатный Дой-пак 0,25 (1/15)</t>
  </si>
  <si>
    <t>Кетчуп Шашлычный Дой-пак 0,25 (1/15)</t>
  </si>
  <si>
    <t>Кетчуп Эко Болгарский п/уп  0,45 (1/8)</t>
  </si>
  <si>
    <t>Кетчуп Эко Краснодарский п/уп  0,45 (1/8)</t>
  </si>
  <si>
    <t>Кетчуп Эко Острый п/уп  0,45 (1/8)</t>
  </si>
  <si>
    <t>Кетчуп Эко Томатный п/уп  0,45 (1/8)</t>
  </si>
  <si>
    <t>Кетчуп Эко Шашлычный п/уп  0,45 (1/8)</t>
  </si>
  <si>
    <t>Кетчуп Эко Болгарский п/уп  0,85 (1/8)</t>
  </si>
  <si>
    <t>Кетчуп Эко Краснодарский п/уп  0,85 (1/8)</t>
  </si>
  <si>
    <t>Кетчуп Эко Острый п/уп  0,85 (1/8)</t>
  </si>
  <si>
    <t>Кетчуп Эко Томатный п/уп  0,85 (1/8)</t>
  </si>
  <si>
    <t>Кетчуп Эко Шашлычный п/уп  0,85 (1/8)</t>
  </si>
  <si>
    <t>Кетчуп пикантный п/уп  0,9 (1/8)</t>
  </si>
  <si>
    <t>Томатная паста "Даве" Краснодарская 1500 гр. ст/б (1/9)</t>
  </si>
  <si>
    <t>Томатная паста "Даве" Краснодарская 1000 гр. ст/б (1/9)</t>
  </si>
  <si>
    <t>Томат. паста "Томатоф" 500 гр. Cт/б (1/8)</t>
  </si>
  <si>
    <t>Томатная паста "Даве" Краснодарская 500 гр. ст/б (1/12)</t>
  </si>
  <si>
    <t>100/12</t>
  </si>
  <si>
    <t>Томатная паста "Даве" Краснодарская с/б 0,25л 1/20</t>
  </si>
  <si>
    <t>Томат. паста "Урожайный год" ГОСТ  270 гр. (1/12)</t>
  </si>
  <si>
    <t>Томат. паста (Иран) ж/б  с/к 800 гр. (1/12)</t>
  </si>
  <si>
    <t>Узбекистан</t>
  </si>
  <si>
    <t>Джем ЮЛИАННА абрикос 430 гр.ст/б(1/20) (мин.партия 20 банок)</t>
  </si>
  <si>
    <t>Джем ЮЛИАННА клубника 430 гр.ст/б(1/20)(мин.партия 20 банок)</t>
  </si>
  <si>
    <t>Джем ЮЛИАННА персик 430 гр.ст/б(1/20)(мин.партия 20 банок)</t>
  </si>
  <si>
    <t>Джем ЮЛИАННА вишня 430 гр.ст/б(1/20)(мин.партия 20 банок)</t>
  </si>
  <si>
    <t>Джем ЮЛИАННА клюква 430 гр.ст/б(1/20)(мин.партия 20 банок)</t>
  </si>
  <si>
    <t>Джем ЮЛИАННА брусника 430 гр.ст/б(1/20)(мин.партия 20 банок)</t>
  </si>
  <si>
    <t>Джем ЮЛИАННА Малина 430 гр. 1/20</t>
  </si>
  <si>
    <t>Джем ЮЛИАННА черная смородина 430 гр.ст/б(1/20)(мин.партия 20 банок)</t>
  </si>
  <si>
    <t>Джем ЮЛИАННА черника 430 гр.ст/б(1/20)(мин.партия 20 банок)</t>
  </si>
  <si>
    <t>Джем ЮЛИАННА яблоко 430 гр.ст/б(1/20)(мин.партия 20 банок)</t>
  </si>
  <si>
    <t>Яблоки протертые с сахаром 500 гр. (1/8)</t>
  </si>
  <si>
    <t>Большие-Бакалды</t>
  </si>
  <si>
    <t>Яблоки с грушей протертые с сахаром 500 гр. (1/8)</t>
  </si>
  <si>
    <t>Ягода протертая "Дав" Абрикос  0,95л  1/8</t>
  </si>
  <si>
    <t>Ягода протертая «Дав» вишня 0.95л 1/8</t>
  </si>
  <si>
    <t>Ягода протертая "Дав" Земляника  0,95л  1/8</t>
  </si>
  <si>
    <t>Ягода протертая "Дав" Персик  0,95л  1/8</t>
  </si>
  <si>
    <t>Ягода протертая «Дав» черника 0.95л 1/8</t>
  </si>
  <si>
    <t>Ягода протертая "Дав" Черная смородина  0,95л  1/8</t>
  </si>
  <si>
    <t>Ягода протертая «Дав» брусника 0.95л 1/8</t>
  </si>
  <si>
    <t>Ягода протертая «Дав» клубника 0.95л 1/8</t>
  </si>
  <si>
    <t>Ягода протертая "Дав" Клюква  0,95л  1/8</t>
  </si>
  <si>
    <t>Ягода протертая «Дав» малина 0.95л 1/8</t>
  </si>
  <si>
    <t xml:space="preserve">Закуска "Воронежская" ст/б СКО 500 г (1/8)   </t>
  </si>
  <si>
    <t xml:space="preserve">Закуска "Новая" ст/б СКО 500 г (1/8)   </t>
  </si>
  <si>
    <t>Борщ со свеж. капустой 500 гр cт/б (1/8) «Green Brim»</t>
  </si>
  <si>
    <t>120/8</t>
  </si>
  <si>
    <t xml:space="preserve">Рассольник  500 гр. ст/б  (1/8) </t>
  </si>
  <si>
    <t>Рагу  овощное ст/б 500 гр 1/8  "Green Brim"</t>
  </si>
  <si>
    <t>Салат Линевский "Green Brim" 500 гр ст/б (1/8)</t>
  </si>
  <si>
    <t>Свекла маринов. нарезан. "Green Brim" 500 гр ст/б (1/8)</t>
  </si>
  <si>
    <t xml:space="preserve">Солянка  из свежей капусты  500 гр. ст/б (1/8) "Green Brim" </t>
  </si>
  <si>
    <t xml:space="preserve">Солянка  овоще-грибная  500 гр. ст/б (1/8) "Green Brim" </t>
  </si>
  <si>
    <t>Суп гороховый "Green Brim" 500 гр ст/б (1/8)</t>
  </si>
  <si>
    <t>Суп грибной "Green Brim" 500 гр ст/б (1/8)</t>
  </si>
  <si>
    <t>Суп фасолевый "Green Brim" 500 гр ст/б (1/8)</t>
  </si>
  <si>
    <t>Щи со свеж. капустой 500 гр cт/б (1/8) «Green Brim»</t>
  </si>
  <si>
    <t>Повидло яблочное 610 гр ст/б твист (Марика) 1/12</t>
  </si>
  <si>
    <t>Повидло яблочно-абрикосовое 610 гр ст/б твист (Марика) 1/12</t>
  </si>
  <si>
    <t>Повидло яблочно-вишневое 610 гр ст/б твист (Марика) 1/12</t>
  </si>
  <si>
    <t>Повидло яблочно-персиковое 610 гр ст/б твист (Марика) 1/12</t>
  </si>
  <si>
    <t>Повидло яблочно-клубничное 610 гр ст/б твист (Марика) 1/12</t>
  </si>
  <si>
    <t>Повидло "Green Brim" яблочное 600 гр (1/8)</t>
  </si>
  <si>
    <t>Повидло клубничное 600 гр ГОСТ Урожайный год (Навля) 1/8</t>
  </si>
  <si>
    <t>Повидло персиковое 600 гр ГОСТ Урожайный год (Навля) 1/12</t>
  </si>
  <si>
    <t>Повидло абрикосовое 600 гр ГОСТ Урожайный год (Навля) 1/8</t>
  </si>
  <si>
    <t>Повидло яблочное 600 гр ГОСТ Урожайный год (Навля) 1/12</t>
  </si>
  <si>
    <t>Повидло яблочное 1кг Урожайный год (Навля) 1/8</t>
  </si>
  <si>
    <t>Повидло абрикосовое 1кг Урожайный год (Навля) 1/8 Марика</t>
  </si>
  <si>
    <t>Повидло персиковое 1кг Урожайный год (Навля) 1/8 Марика</t>
  </si>
  <si>
    <t>Повидло клубничное 1кг Урожайный год (Навля) 1/8 Марика</t>
  </si>
  <si>
    <t>Повидло барабан яблочно-вишневое 12 кг Марика</t>
  </si>
  <si>
    <t>Брянск</t>
  </si>
  <si>
    <t>Повидло барабан яблочно-клубничное 12 кг</t>
  </si>
  <si>
    <t>Повидло барабан яблочно-абрикосовое 12 кг</t>
  </si>
  <si>
    <t>Повидло барабан яблочно-персиковое 12 кг</t>
  </si>
  <si>
    <t xml:space="preserve">Повидло барабан яблочное  12 кг </t>
  </si>
  <si>
    <t xml:space="preserve">Повидло абрикосовое  560 гр ст/б "Домат"(1/8) </t>
  </si>
  <si>
    <t xml:space="preserve">Повидло персиковое  560 гр ст/б "Домат"(1/8) </t>
  </si>
  <si>
    <t xml:space="preserve">Повидло яблочное  560 гр ст/б "Домат"(1/8) </t>
  </si>
  <si>
    <t>Фасоль красная "Sparco" 400гр. ТУ (Поречский КЗ) 1/24</t>
  </si>
  <si>
    <t>25,50,</t>
  </si>
  <si>
    <t xml:space="preserve">Фасоль красная в с/с 420 гр Домат (1/12) </t>
  </si>
  <si>
    <t>Фасоль красная в т/с 400 гр ГОСТ ж/б (Домат) 1/12</t>
  </si>
  <si>
    <t xml:space="preserve">Фасоль белая в с/с 420 гр Домат (1/12) </t>
  </si>
  <si>
    <t xml:space="preserve">Фасоль белая в т/с 420 гр Домат (1/12) </t>
  </si>
  <si>
    <t>Фасоль в т/с "Фасольяно с грибами" 470 гр ж/б (Бабушкин Хуторок) 1/8</t>
  </si>
  <si>
    <t>Фасоль в т/с "Щедрая" с овощами 470 гр ж/б (Бабушкин Хуторок) 1/8</t>
  </si>
  <si>
    <t>Фасоль печеная с томатами 470 гр ж/б "Бабушкин Хуторок" 1/8</t>
  </si>
  <si>
    <t>Рагу из овощей с фасолью в т/с  490 гр с/б (Бабушкин Хуторок) 1/8</t>
  </si>
  <si>
    <t>Фасоль с овощами в т/с  490 гр с/б  (Бабушкин Хуторок) 1/8</t>
  </si>
  <si>
    <t>Икра баклажанная с/б  510 г (Ст. Оскол) 1/12</t>
  </si>
  <si>
    <t>Икра кабачковая "Овощи Поречья" 530 гр ГОСТ 1/6</t>
  </si>
  <si>
    <t>190/6</t>
  </si>
  <si>
    <t>Икра кабачковая "Марика" 500 гр ГОСТ 1/12</t>
  </si>
  <si>
    <t>Икра кабачк. 510 гр ст/б (Домат) 1/8</t>
  </si>
  <si>
    <t>Плодоовощные консервы (Венгрия,Въетнам,Тайланд)</t>
  </si>
  <si>
    <t>Горошек зел. Бондюэль 420 гр с кольцом ж/б (1/12)</t>
  </si>
  <si>
    <t>Горошек Нежный "Бондюэль" ж/б 200 гр с кольц. 1/12</t>
  </si>
  <si>
    <t>Кукуруза "Бондюэль" 170 гр 1/12</t>
  </si>
  <si>
    <t>Кукуруза Бондюэль 340 гр с кольцом ж/б (1/12)</t>
  </si>
  <si>
    <t xml:space="preserve">Говядина туш.в/с  ГОСТ 325гр с/к ж/б (1/36) "Хохлома" </t>
  </si>
  <si>
    <t>Балтийский МК</t>
  </si>
  <si>
    <t xml:space="preserve">Свинина туш.с/к ГОСТ 325гр ж/б (1/36) "Хохлома" </t>
  </si>
  <si>
    <t>ЗАО "Йошкар-Олинский мясокомбинат"</t>
  </si>
  <si>
    <t xml:space="preserve">Говядина туш.в/с ГОСТ 325гр ж/б (1/36) </t>
  </si>
  <si>
    <t>Йошкар-Ола</t>
  </si>
  <si>
    <t xml:space="preserve">Говядина туш.в/с «Люкс»ГОСТ 325гр ж/б (1/18) </t>
  </si>
  <si>
    <t>Паштет мясной 100 гр с/к 1/24</t>
  </si>
  <si>
    <t>Паштет печеночный со сливочным маслом 100 гр с/к 1/24</t>
  </si>
  <si>
    <t>Паштет из мяса индейки 100 гр.с кл. (Й-Ола) 1/24</t>
  </si>
  <si>
    <t>Свинина туш. ГОСТ 325 гр «Люкс» ж/б (1/18)</t>
  </si>
  <si>
    <t>Свинина туш. ГОСТ 325 гр ж/б (1/36)</t>
  </si>
  <si>
    <t>Филе индейки тушеное 325гр ж/б (1/36)</t>
  </si>
  <si>
    <t xml:space="preserve">Консервы мясные </t>
  </si>
  <si>
    <t>Говядина туш.в/с ГОСТ 338гр ж/б (1/10) ГродФуд</t>
  </si>
  <si>
    <t>Говядина туш."Совок" в/c  325гр с/к ж/б (1/36)</t>
  </si>
  <si>
    <t>Гов. туш. "Армейская" 325 гр. (Москва) 1/36</t>
  </si>
  <si>
    <t>Москва</t>
  </si>
  <si>
    <t>Мясо кур в с/с  500 гр. (Калининград) стекло 1/12</t>
  </si>
  <si>
    <t>Мясо цыпленка в с/с 500 гр ст/б  1/12)</t>
  </si>
  <si>
    <t>Свинина туш."Армейская" 325гр ж/б (1/36)</t>
  </si>
  <si>
    <t>Свин. туш. "Любимый Дом" 325 гр ГОСТ (БПМ)1/36</t>
  </si>
  <si>
    <t>Свинина туш.в/с ГОСТ 338гр ж/б (1/10) ГродФуд</t>
  </si>
  <si>
    <t>Свинина туш."Совок" в/c  325гр с/к ж/б (1/36)</t>
  </si>
  <si>
    <t>Мясо индейки в с/с 325 гр ж/б (1/36)</t>
  </si>
  <si>
    <t>Советск</t>
  </si>
  <si>
    <t>Мясо гуся в с/с 325 гр ж/б (1/36)</t>
  </si>
  <si>
    <t>Мясо утки в с/с 325 гр ж/б (1/36)</t>
  </si>
  <si>
    <t>Мясо кур в с/с 500 гр ст/б (1/12)</t>
  </si>
  <si>
    <t>Мясо цыпленка в с/с 500 гр ст/б (1/12)</t>
  </si>
  <si>
    <t>Мясо кур в с/с 325 гр ж/б (1/12)</t>
  </si>
  <si>
    <t>Мясо цыпленка в с/с 325 гр ж/б (1/36)</t>
  </si>
  <si>
    <t>Каши, паштеты ООО "Мясной союз"</t>
  </si>
  <si>
    <t>Паштет из говяжей печени 240 гр 1/20    (мин. Партия- спайка 20 банок)</t>
  </si>
  <si>
    <t>Мценск</t>
  </si>
  <si>
    <t>Паштет из гусиной печени 240 гр 1/20    (мин. Партия-спайка 20 банок)</t>
  </si>
  <si>
    <t>Паштет из куриной печени 240 гр 1/20    (мин. Партия- спайка 20 банок)</t>
  </si>
  <si>
    <t>Паштет из  печени индейки 240 гр 1/20   (мин. партия -спайка 20 банок)</t>
  </si>
  <si>
    <t>Каша гречневая с говядиной 340 гр. 1/20</t>
  </si>
  <si>
    <t>Каша гречневая со свининой 340 гр.1/20</t>
  </si>
  <si>
    <t>Каша перловая с говядиной 340 гр.1/20</t>
  </si>
  <si>
    <t>Каша рисовая с говядиной 340 гр.1/20</t>
  </si>
  <si>
    <t>Каша рисовая со свининой 340 гр. 1/20</t>
  </si>
  <si>
    <t>Масло растительное</t>
  </si>
  <si>
    <t>Масло "Прошу к столу!"(Extra Virgin) оливковое нераф.500мл (1/12)</t>
  </si>
  <si>
    <t>Масло "Прошу к столу!"(Extra Virgin) оливковое нераф.250мл (1/12)</t>
  </si>
  <si>
    <t>Масло "Сто рецептов" подс. раф. 0,8 л. (1/15)</t>
  </si>
  <si>
    <t>Ростов-на-Дону</t>
  </si>
  <si>
    <t>Масло "Раздолье" подс. Раф. 0,9 л. (1/15)</t>
  </si>
  <si>
    <t>Масло "Раздолье" подс. раф. 1,8 л. (1/6)</t>
  </si>
  <si>
    <t xml:space="preserve">Масло "Аннинское"0,9 л. раф. Дез.(1/12) </t>
  </si>
  <si>
    <t>Масло "Аннинское" подс. раф. 3 л. (1/6)</t>
  </si>
  <si>
    <t>Масло "Горчичное" нераф. 0,5л пл/бут. 1/24 (мин.партия 24 бутылки)</t>
  </si>
  <si>
    <t>Чкаловск, Ниж-ая обл.</t>
  </si>
  <si>
    <t>Масло льняное 0,5л пл/бут. 1/24  (мин. партия- 24 бутылки) ожидается 19.03.20</t>
  </si>
  <si>
    <t>Масло льняное 0,25л пл/бут. 1/35  (мин. партия- 35 бутылок) ожидается 19.03.20</t>
  </si>
  <si>
    <t>Масло Олейна подс. раф 1л.(1/15)</t>
  </si>
  <si>
    <t>Масло Аведов подс. 1.0 л раф.дез. (1/12)</t>
  </si>
  <si>
    <t>Масло Аведов кукурузное  1л (1/12)</t>
  </si>
  <si>
    <t>Масло Аведов оливковое 1л (1/12)</t>
  </si>
  <si>
    <t xml:space="preserve">Масло Злато подс. раф. 1 л. (1/15) </t>
  </si>
  <si>
    <t>Масло "Злато" подс. раф. 2 л. (1/6)</t>
  </si>
  <si>
    <t>Масло Злато подс. раф. 5 л. (1/3)</t>
  </si>
  <si>
    <t>Масло Злато кук раф. 1л (1/12)</t>
  </si>
  <si>
    <t>Масло Золотая семечка подс. раф. 0,5 л. (1/24)</t>
  </si>
  <si>
    <t xml:space="preserve">Масло Золотая семечка подс. раф. 1 л. (1/15) </t>
  </si>
  <si>
    <t>Масло Золотая семечка подс. раф. 1.8 л. (1/6)</t>
  </si>
  <si>
    <t>Масло Золотая семечка подс. раф. 3 л. (1/6)</t>
  </si>
  <si>
    <t>Масло Золотая семечка 5 л. (1/4)</t>
  </si>
  <si>
    <t>Масло Золотая семечка ароматное 1 л. (1/15)</t>
  </si>
  <si>
    <t>Масло Юг Руси рыжиковое нераф. 0,5 л. (1/12)</t>
  </si>
  <si>
    <t>Аннинское подс. раф. 5 л. (1/3)</t>
  </si>
  <si>
    <t>Масло "ПОДВОРЬЕ" подс. нераф. 0,9 л. (1/15)</t>
  </si>
  <si>
    <t>Масло "КАРОЛИНА" подс. раф. 0,8 л. (1/15)</t>
  </si>
  <si>
    <t>Масло "ГОРНИЦА" подс. раф. 0,8 л. (1/15)</t>
  </si>
  <si>
    <t>Масло "Дарина" подс. нераф. 0,25 л. (1/21)</t>
  </si>
  <si>
    <t>Масло "Дарина" подс. раф. 0,25 л. (1/21)</t>
  </si>
  <si>
    <t>Масло "Дарина" подс. Раф. 4,8 л. (1/3)</t>
  </si>
  <si>
    <t>Масло "Дарина" подс. Раф. 0,8 л. (1/24)</t>
  </si>
  <si>
    <t>Масло "Дарина" подс. нераф. 0,8 л. (1/24)</t>
  </si>
  <si>
    <t>Крупа, Макароны</t>
  </si>
  <si>
    <t>Мак. изделия Рожки рифленые ГОСТ в/с гр.В (1/20)   крафт-мешок</t>
  </si>
  <si>
    <t>ООО "Вакма"   г.Чебоксары</t>
  </si>
  <si>
    <t>Мак. изд. "Рожки" (Чебоксары) 1/20 кравт-мешок</t>
  </si>
  <si>
    <t>Мак. изделия Рожки Любителские ГОСТ в/с гр.В ( 1/20)   крафт мешок</t>
  </si>
  <si>
    <t>Мак. изделия Рожки Новинка ГОСТ в/с гр.В (1/20)   крафт-мешок</t>
  </si>
  <si>
    <t>Мак. изделия Перья рифленые ГОСТ в/с гр.В (1/20)  крафт-мешок</t>
  </si>
  <si>
    <t>Мак. изделия Ракушка Б ГОСТ в/с гр.В (1/20 )  крафт-мешок</t>
  </si>
  <si>
    <t>Мак. изделия Спираль ГОСТ в/с гр.В (1/17)  крафт-мешок</t>
  </si>
  <si>
    <t>Мак. изделия Улитка ГОСТ в/с гр.В (1/20)  крафт-мешок</t>
  </si>
  <si>
    <t>Мак. изд. "Пружинка мел" (Чебоксары) 17 кг 1/17</t>
  </si>
  <si>
    <t>Мак. изд. "Вермишель" (Чебоксары) 1/20</t>
  </si>
  <si>
    <t>Мак. изделия Вермишель Паутинка ГОСТ в/с гр.В(1/12)длиннорез коробка</t>
  </si>
  <si>
    <t xml:space="preserve">Мак. изделия Вермишель Спагетти ГОСТ в/с гр.В(1/12)длиннорез коробка </t>
  </si>
  <si>
    <t>Мак. изделия Букатини ГОСТ в/с гр.В (1/10)  длиннорез коробка</t>
  </si>
  <si>
    <t>Мак. изделия Спагетти 3кг ГОСТ в/с гр.В (1/4)   пакет</t>
  </si>
  <si>
    <t>Мак. изделия Рожки рифленые 2,5 кг ГОСТ в/с гр.В (1/6)   пакет</t>
  </si>
  <si>
    <t xml:space="preserve">ООО "Вакма"   г.Чебоксары                        </t>
  </si>
  <si>
    <t>Мак. изделия Рожки 2,5 кг ГОСТ в/с гр.В (1/6) пакет</t>
  </si>
  <si>
    <t xml:space="preserve">ООО "Вакма"   г.Чебоксары                         </t>
  </si>
  <si>
    <t>Мак. изделия Ракушка крупная 2,5кг ГОСТ в/с гр.В (1/6) пакет</t>
  </si>
  <si>
    <t xml:space="preserve">ООО "Вакма"   г.Чебоксары                    </t>
  </si>
  <si>
    <t>Мак. изделия Ракушка мелкая 2,5кг ГОСТ в/с гр.В (1/4) пакет</t>
  </si>
  <si>
    <t>Мак. изделия Гребешок 2,5кг ГОСТ в/с гр.В (1/6) пакет</t>
  </si>
  <si>
    <t xml:space="preserve">ООО "Вакма"   г.Чебоксары                       </t>
  </si>
  <si>
    <t>Мак. изделия Пружина крупная 2,5кг ГОСТ в/с гр.В (1/4) пакет</t>
  </si>
  <si>
    <t xml:space="preserve">Геркулес 1/10 "Экстра" </t>
  </si>
  <si>
    <t>Геркулес б/п "Русский продукт" (Кувшин) 350 гр 1/7</t>
  </si>
  <si>
    <t>Геркулес б/п "Русский продукт" 420гр 1/7</t>
  </si>
  <si>
    <t>Сахар белый кусковой "Чайкофский" Экстра 250 гр (1/40)</t>
  </si>
  <si>
    <t>Сахар белый кусковой "Хороший" 0,5 кг (1/40)</t>
  </si>
  <si>
    <t>Сахар белый кусковой  "Хороший" 0,9 кг (1/20)</t>
  </si>
  <si>
    <t>Сахар белый кусковой ГОСТ "Хороший" 1 кг (1/20)</t>
  </si>
  <si>
    <t>Сахар-рафинад прессованный 0,9 кг 1/20  (мин. партия- 20 пачек)</t>
  </si>
  <si>
    <t>Дзержинск</t>
  </si>
  <si>
    <t>Мука в/с 1 кг "Нижегородская" 1/10</t>
  </si>
  <si>
    <t>Н.Новгород</t>
  </si>
  <si>
    <t>Мука в/с 2 кг (Кристалл) 1/6</t>
  </si>
  <si>
    <t>Ява зел 25 пак*2г (6/72)</t>
  </si>
  <si>
    <t>Орими-Трейд</t>
  </si>
  <si>
    <t>Ява зел. с лимоном 25пак * 1,5г (1/72)</t>
  </si>
  <si>
    <t>Гринфилд Эрл Грей Фентези 100г (1/14)</t>
  </si>
  <si>
    <t>Гринфилд Золотой цейлон 100г (1/14)</t>
  </si>
  <si>
    <t>Гринфилд Золотой цейлон 25пак * 2г (1/15)</t>
  </si>
  <si>
    <t>Гринфилд Classic Breakfast черн. 25пак * 2г (1/15)</t>
  </si>
  <si>
    <t>Вермишель б/п "Мивина" курица, ассорти 50 гр (1/100)</t>
  </si>
  <si>
    <t>Украина</t>
  </si>
  <si>
    <t>КОФЕ</t>
  </si>
  <si>
    <t>Кофе "Голден игл" классик 3в1 (1/50)</t>
  </si>
  <si>
    <t>5-20</t>
  </si>
  <si>
    <t>Кофе "Eagle Deluxe"  3в1 1/50</t>
  </si>
  <si>
    <t>Красная волна</t>
  </si>
  <si>
    <t>Кофе "КОФЕ МАН ЭКСКЛЮЗИВ" сублимир.  2г 1/50</t>
  </si>
  <si>
    <t>Шоколад горячий "Авангард" 20гр</t>
  </si>
  <si>
    <t>Кофе "Якобс Монарх"  220 гр. м/у (1/6)</t>
  </si>
  <si>
    <t>Кофе "Якобс Монарх"  150 гр. м/у (1/9)</t>
  </si>
  <si>
    <t>Кофе "Якобс Монарх"  75 гр. м/у (1/15)</t>
  </si>
  <si>
    <t>Кофе "Якобс Монарх" 190 гр. ст/б (1/6)</t>
  </si>
  <si>
    <t>Кофе "Якобс Монарх" 95 гр. ст/б (1/12)</t>
  </si>
  <si>
    <t>Кофе "Якобс Монарх" 47 гр. ст/б (1/12)</t>
  </si>
  <si>
    <t>Кофе "Черная карта"GOLD  47,5 гр. cт/б (1/12)</t>
  </si>
  <si>
    <t>Кофе "Черная карта"GOLD  95 гр. cт/б (1/12)</t>
  </si>
  <si>
    <t>Кофе "Черная карта"GOLD  75 гр. м/у (1/12)</t>
  </si>
  <si>
    <t>Какао «Белый мишка» ZIP 150 гр.м/у (1/12)</t>
  </si>
  <si>
    <t>Какао-напиток  «Белый мишка» 375 гр. Гран. (1/12)</t>
  </si>
  <si>
    <t>Какао- напиток"Горячий шоколад" Белый мишка ZIP 150 гр. пак. (1/24)</t>
  </si>
  <si>
    <t>Кофейный напиток  «Лидер» Русский продукт 100 гр. (1/14)</t>
  </si>
  <si>
    <t>Кофейный напиток с цикорием ГОСТ 100 гр. (1/50)</t>
  </si>
  <si>
    <t>Цикорий "Фитолайн" 100 гр м/уп (1/12)</t>
  </si>
  <si>
    <t>Цикорий нат. растворимый "Фитолайн" 75 гр м/уп (1/24)</t>
  </si>
  <si>
    <t>Цикорий «Здоровье» 100 м/у  (1/12)</t>
  </si>
  <si>
    <t>Цикорий "Здоровье"  с брусникой 100 гр м/уп (1/12)</t>
  </si>
  <si>
    <t>Цикорий "Здоровье"  с шиповником 100 гр м/уп (1/12)</t>
  </si>
  <si>
    <t>Цикорий "Цикорень" 75 гр м/уп (1/16)</t>
  </si>
  <si>
    <t>Цикорий "Золотой корешок" 100 гр м/уп (1/12)</t>
  </si>
  <si>
    <t>Цикорий "Золотой корешок" с брусникой 100 гр м/уп (1/12)</t>
  </si>
  <si>
    <t>Цикорий "Золотой корешок" с женьшенем 100 гр м/уп (1/12)</t>
  </si>
  <si>
    <t>Цикорий "Золотой корешок" с черникой 100 гр м/уп (1/12)</t>
  </si>
  <si>
    <t>Цикорий "Золотой корешок" с шиповником 100 гр м/уп (1/12)</t>
  </si>
  <si>
    <t>Цикорий "Хуторок"с черникой и шиповником 100 гр м/уп (1/12)</t>
  </si>
  <si>
    <t>Цикорий "Хуторок"с шиповником 100 гр м/уп (1/12)</t>
  </si>
  <si>
    <t>Цикорий "Хуторок"со стевией и сливками  130  гр м/уп (1/12)</t>
  </si>
  <si>
    <t>Цикорий "Хуторок"с лимонником и облепихой  100 гр м/уп (1/12)</t>
  </si>
  <si>
    <t>Цикорий "Хуторок"с черникой и брусникой  100 гр м/уп (1/12)</t>
  </si>
  <si>
    <t>Цикорий "Хуторок" 100 гр м/уп (1/12)</t>
  </si>
  <si>
    <t>Напиток растворим. гранулир. "Tea mix" Лесные ягоды  м/у 150 г 1/12</t>
  </si>
  <si>
    <t>Чай  Tea mix "Лесные ягоды" 375гр. ПЭТ банка</t>
  </si>
  <si>
    <t>Чай  Tea mix "Лимон" 375гр. ПЭТ банка</t>
  </si>
  <si>
    <t>Чай  Tea mix "Фруктовый" 375гр. ПЭТ банка</t>
  </si>
  <si>
    <t>Чай крупнолистовой 100 гр (1/50) «Красная волна» ГОСТ</t>
  </si>
  <si>
    <t>Чай среднелистовой   100 гр (1/90) «Красная волна» ГОСТ</t>
  </si>
  <si>
    <t>Чай Greenfiald 100г Золотой цейлон (1/14)</t>
  </si>
  <si>
    <t>Чай Greenfiald 25*2г Золотой цейлон (1/15)</t>
  </si>
  <si>
    <t>Чай Greenfiald 25*2г Классический Завтрак (1/15)</t>
  </si>
  <si>
    <t>Чай Greenfiald 100г Классический Завтрак (1/16)</t>
  </si>
  <si>
    <t>Чай Greenfiald 25*2г Эрл Грей Фентези  (1/15)</t>
  </si>
  <si>
    <t>Чай Greenfiald 100г Эрл Грей Фентези (1/14)</t>
  </si>
  <si>
    <t>Чай Принцесса Гита медиум СТС 100г (1/80)</t>
  </si>
  <si>
    <t>Чай Принцесса Гита гранулир. 200г (1/30)</t>
  </si>
  <si>
    <t>Чай Принцесса Канди 100г (1/56)</t>
  </si>
  <si>
    <t>Чай Принцесса Канди 200г (1/24)</t>
  </si>
  <si>
    <t>Чай Принцесса Нури Бест 100г крупнолист.(1/36)</t>
  </si>
  <si>
    <t>Чай Принцесса Нури Бест 250г крупнолист. (1/16)</t>
  </si>
  <si>
    <t>Чай Принцесса Нури Букет 100г листовой (1/36)</t>
  </si>
  <si>
    <t>Чай Принцесса Нури Букет 250г листовой (1/24)</t>
  </si>
  <si>
    <t>Чай Принцесса Нури пакет Высоког. 25*1,5г. с/я (1/72)</t>
  </si>
  <si>
    <t>Чай Принцесса Нури пакет Высоког.100*2г. с/я (1/18)</t>
  </si>
  <si>
    <t>Чай Принцесса Нури  Высоког. 100гр лист  (1/40)</t>
  </si>
  <si>
    <t>Чай Принцесса Нури  Высоког. 250гр лист  (1/20)</t>
  </si>
  <si>
    <t>Чай Принцесса Нури Пекое 100г крупнолист.(1/36)</t>
  </si>
  <si>
    <t>Чай Принцесса Нури Пекое 250г крупнолист.(1/20)</t>
  </si>
  <si>
    <t>Вода, напитки, соки, нектары</t>
  </si>
  <si>
    <t>Квас "Никола" традиц. 2 л (1/6)</t>
  </si>
  <si>
    <t xml:space="preserve">Нектар «Иваныч» яблочно-виноградный Tetra pak 0,2л (1/27) Slim (Tetra Pak) </t>
  </si>
  <si>
    <t>Самара</t>
  </si>
  <si>
    <t xml:space="preserve">Нектар «Иваныч» мультифруктовый Tetra pak 0,2л (1/27) Slim (Tetra Pak) </t>
  </si>
  <si>
    <t xml:space="preserve">Нектар «Иваныч» яблочно-персиковый Tetra pak 0,2л (1/27) Slim (Tetra Pak) </t>
  </si>
  <si>
    <t>Нектар "Иваныч" яблочный 0,2 л  (1/27)</t>
  </si>
  <si>
    <t xml:space="preserve">Нектар «Иваныч» мультифрукт Tetra pak 0,95л (1/12) Slim  с/к (Tetra Pak) </t>
  </si>
  <si>
    <t xml:space="preserve">Нектар «Иваныч» яблочно-персиковый Tetra pak 0,95л (1/12) Slim  с/к (Tetra Pak) </t>
  </si>
  <si>
    <t xml:space="preserve">Нектар «Иваныч» яблочно-виноградный Tetra pak 0,95л (1/12) Slim  с/к (Tetra Pak) </t>
  </si>
  <si>
    <t>Сок "Иваныч" томатный с мякотью, солью и сах. 0,95 л  (1/12)</t>
  </si>
  <si>
    <t>Нектар "Иваныч" яблочный осветл. 0,95 л  (1/12)</t>
  </si>
  <si>
    <t>Акция с 17.02.2020-29.02.2020</t>
  </si>
  <si>
    <t xml:space="preserve">Сок виноградный фрукт восстан осветленный Tetra pak 0,2л (1/27) Slim с/к (Tetra Pak) </t>
  </si>
  <si>
    <t xml:space="preserve">Сок грушевый фрукт восстан осветленный Tetra pak 0,2л (1/27) Slim с/к (Tetra Pak) </t>
  </si>
  <si>
    <t xml:space="preserve">Сок абрикосовый Tetra pak 0,2л (1/27) Slim с/к (Tetra Pak) </t>
  </si>
  <si>
    <t xml:space="preserve">Сок персиковый фрукт восстан осветленный Tetra pak 0,2л (1/27) Slim с/к (Tetra Pak) </t>
  </si>
  <si>
    <t xml:space="preserve">Сок яблочный фрукт восстан осветленный Tetra pak 0,2л (1/27) Slim с/к (Tetra Pak) </t>
  </si>
  <si>
    <t xml:space="preserve">Сок виноградный фрукт восстан осветленный Tetra pak 1л (1/12) Slim с/к (Tetra Pak) </t>
  </si>
  <si>
    <t xml:space="preserve">Сок апельсин фрукт восстан осветленный Tetra pak 1л (1/12) Slim с/к (Tetra Pak) </t>
  </si>
  <si>
    <t xml:space="preserve">Сок  мультифрукт восстан осветленный Tetra pak 1л (1/12) Slim с/к (Tetra Pak) </t>
  </si>
  <si>
    <t xml:space="preserve">Сок грушевый фрукт восстан осветленный Tetra pak 1л (1/12) Slim с/к (Tetra Pak) </t>
  </si>
  <si>
    <t xml:space="preserve">Сок абрикосовый  восстан осветленный Tetra pak 1л (1/12) Slim с/к (Tetra Pak) </t>
  </si>
  <si>
    <t xml:space="preserve">Сок персиковый фрукт восстан осветленный Tetra pak 1л (1/12) Slim с/к (Tetra Pak) </t>
  </si>
  <si>
    <t xml:space="preserve">Сок яблочный фрукт восстан осветленный Tetra pak 1л (1/12) Slim с/к (Tetra Pak) </t>
  </si>
  <si>
    <t>Сок томатный 1 л  (1/12)</t>
  </si>
  <si>
    <t>Прочее</t>
  </si>
  <si>
    <t>Каша льняная 200гр. (1/40)</t>
  </si>
  <si>
    <t>Квас хлебный «Фарсис» (сухой) 200 гр (1/25) (мин.партия 25 штук)</t>
  </si>
  <si>
    <t>Квас "Здравпродукт" 190,5 гр (1/14)</t>
  </si>
  <si>
    <t>Концентрат квас. сусла 550 гр. ст/б (ДАВ) 1/12 до 23.07.2020</t>
  </si>
  <si>
    <t>Концентрат квас. сусла 510 гр. ст/б (Домат) 1/8</t>
  </si>
  <si>
    <t>Бумага туалетная "СТО" без гильзы 1/48</t>
  </si>
  <si>
    <t>Бумага туалетная "100" с/в 1/48</t>
  </si>
  <si>
    <t>Бумага туалетная "Русинка"  1/60</t>
  </si>
  <si>
    <t>Пирожное "КАКАО Чоко Пай" 336 гр (1/8)</t>
  </si>
  <si>
    <t>Корея</t>
  </si>
  <si>
    <t>Пирожное "КАКАО Чоко Пай" 168 гр (1/16)</t>
  </si>
  <si>
    <t>Пирожное "Чоко Пай" 336 гр. (1/8)</t>
  </si>
  <si>
    <t>Пирожное "Чоко Пай" 168 гр. (1/16)</t>
  </si>
  <si>
    <t>Спички (1/100)</t>
  </si>
  <si>
    <t>Вермишель б/п "Роллтон" курица 60 гр (1/42)</t>
  </si>
  <si>
    <t>Вермишель б/п "Роллтон" говядиа 60 гр. (1/42)</t>
  </si>
  <si>
    <t>Вермишель б/п "Роллтон" с грибами  60 гр (1/42)</t>
  </si>
  <si>
    <t>Бульон «Роллтон» куриный 90 гр (1/24) /4бл*24/</t>
  </si>
  <si>
    <t>Бульон «Роллтон» мясной 100 гр (1/24) /4бл*24/</t>
  </si>
  <si>
    <t>Карт.пюре "Роллтон" курица 40 гр (1/24)</t>
  </si>
  <si>
    <t>Карт. пюре Роллтон с сухариками 40 гр (1/24)</t>
  </si>
  <si>
    <t>Пюре картофельное с курицей 30гр 1/20</t>
  </si>
  <si>
    <t>Пюре картофельное с жареным луком 30гр 1/20</t>
  </si>
  <si>
    <t>Лапша Биг-Ланч пакет 75 гр (1/60)</t>
  </si>
  <si>
    <t>Лапша Биг-Ланч тарелка 90 гр (1/24)</t>
  </si>
  <si>
    <t>28-50</t>
  </si>
  <si>
    <t>Лапша Роллтон  по-домашнему куриная тарелка  90 гр. (1/24)</t>
  </si>
  <si>
    <t>Лапша Роллтон  по-домашнему куриная тарелка ОСТРАЯ  90 гр. (1/24)</t>
  </si>
  <si>
    <t>Лапша Роллтон  с курицей яичная б/п стакан  70 гр. (1/24)</t>
  </si>
  <si>
    <t>Лапша Биг-Бон пакет 75 гр (1/48)</t>
  </si>
  <si>
    <t>Лапша Биг-Бон тарелка 85 гр (1/24)</t>
  </si>
  <si>
    <t>Горчица баварская "Белорусские продукты" 170 гр (1/10)</t>
  </si>
  <si>
    <t>Горчица зернистая "Белорусские продукты" 170 гр  (1/10)</t>
  </si>
  <si>
    <t>Хрен ядреный "Белорусские продукты" 170 гр  (1/10)</t>
  </si>
  <si>
    <t>Хрен столовый "Белорусские продукты" 170 гр  (1/10)</t>
  </si>
  <si>
    <t>Аджика "Кавказская" 250 гр ст/б (1/12</t>
  </si>
  <si>
    <t>Егорьевск</t>
  </si>
  <si>
    <t>Горчица "Столовая" 250 гр ст/б (1/12)</t>
  </si>
  <si>
    <t>Хрен "Столовый" 250 гр ст/б (1/12)</t>
  </si>
  <si>
    <t>Уксус 70% 0,18 л. ст/б (1/35)</t>
  </si>
  <si>
    <t>Кинешма</t>
  </si>
  <si>
    <t>Уксус 6% яблочный 0,5 л пл/бут (Кинешма) 1/20</t>
  </si>
  <si>
    <t>Уксус 9% столовый 0,5 л пл/бут (Кинешма) 1/20</t>
  </si>
  <si>
    <t xml:space="preserve">Уксус натур. яблочный 6% 0,5 л. пл/бут. (1/12) </t>
  </si>
  <si>
    <t xml:space="preserve">Уксус стол. 9%  0,5 л. пл/бут. (1/12) </t>
  </si>
  <si>
    <t>Сироп"Облепиха" 330 гр пл/б (1/12)</t>
  </si>
  <si>
    <t>Сироп"Шиповник" 330 гр пл/б (1/12)</t>
  </si>
  <si>
    <t xml:space="preserve">                                               Доставка, отсрочка.</t>
  </si>
  <si>
    <t xml:space="preserve">                                              Система скидок и бонусов.</t>
  </si>
  <si>
    <t>Цена от одного места</t>
  </si>
  <si>
    <t>Цена с</t>
  </si>
  <si>
    <t>Миним Цена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</si>
</sst>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DD/MM/YYYY"/>
    <numFmt numFmtId="167" formatCode="0.0"/>
    <numFmt numFmtId="168" formatCode="000000"/>
    <numFmt numFmtId="169" formatCode="_-* #,##0.00_р_._-;\-* #,##0.00_р_._-;_-* \-??_р_._-;_-@_-"/>
  </numFmts>
  <fonts count="47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i/>
      <sz val="24"/>
      <name val="Times New Roman"/>
      <family val="1"/>
    </font>
    <font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0.5"/>
      <name val="Times New Roman"/>
      <family val="1"/>
    </font>
    <font>
      <b/>
      <i/>
      <sz val="18"/>
      <name val="Arial CE"/>
      <family val="2"/>
    </font>
    <font>
      <b/>
      <sz val="36"/>
      <name val="Times New Roman"/>
      <family val="1"/>
    </font>
    <font>
      <b/>
      <sz val="18"/>
      <name val="Arial"/>
      <family val="2"/>
    </font>
    <font>
      <b/>
      <sz val="28"/>
      <name val="Times New Roman"/>
      <family val="1"/>
    </font>
    <font>
      <b/>
      <sz val="24"/>
      <name val="Times New Roman"/>
      <family val="1"/>
    </font>
    <font>
      <b/>
      <i/>
      <sz val="20"/>
      <name val="Arial CE"/>
      <family val="2"/>
    </font>
    <font>
      <i/>
      <sz val="20"/>
      <name val="Arial"/>
      <family val="2"/>
    </font>
    <font>
      <b/>
      <i/>
      <sz val="18"/>
      <name val="Arial Cyr"/>
      <family val="2"/>
    </font>
    <font>
      <b/>
      <sz val="18"/>
      <name val="Arial Cyr"/>
      <family val="2"/>
    </font>
    <font>
      <b/>
      <sz val="18"/>
      <name val="Arial CE"/>
      <family val="2"/>
    </font>
    <font>
      <b/>
      <i/>
      <sz val="18"/>
      <color indexed="8"/>
      <name val="Arial"/>
      <family val="2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i/>
      <sz val="22"/>
      <name val="Times New Roman"/>
      <family val="1"/>
    </font>
    <font>
      <b/>
      <i/>
      <sz val="18"/>
      <name val="Arial"/>
      <family val="2"/>
    </font>
    <font>
      <b/>
      <i/>
      <sz val="22"/>
      <name val="Arial CE"/>
      <family val="2"/>
    </font>
    <font>
      <b/>
      <i/>
      <sz val="18"/>
      <name val="Times New Roman"/>
      <family val="1"/>
    </font>
    <font>
      <i/>
      <sz val="18"/>
      <name val="Times New Roman"/>
      <family val="1"/>
    </font>
    <font>
      <b/>
      <i/>
      <sz val="20"/>
      <name val="Arial"/>
      <family val="2"/>
    </font>
    <font>
      <sz val="20"/>
      <name val="Arial Cyr"/>
      <family val="2"/>
    </font>
    <font>
      <b/>
      <i/>
      <u val="single"/>
      <sz val="18"/>
      <name val="Arial CE"/>
      <family val="2"/>
    </font>
    <font>
      <b/>
      <sz val="20"/>
      <name val="Arial CE"/>
      <family val="2"/>
    </font>
    <font>
      <sz val="18"/>
      <name val="Arial CE"/>
      <family val="2"/>
    </font>
    <font>
      <sz val="18"/>
      <name val="Arial Cyr"/>
      <family val="2"/>
    </font>
    <font>
      <i/>
      <sz val="18"/>
      <name val="Arial CE"/>
      <family val="2"/>
    </font>
    <font>
      <sz val="10"/>
      <name val="Arial Cyr"/>
      <family val="2"/>
    </font>
    <font>
      <b/>
      <sz val="20"/>
      <name val="Arial Cyr"/>
      <family val="2"/>
    </font>
    <font>
      <sz val="18"/>
      <name val="Arial"/>
      <family val="2"/>
    </font>
    <font>
      <b/>
      <i/>
      <sz val="20"/>
      <name val="Arial Cyr"/>
      <family val="2"/>
    </font>
    <font>
      <b/>
      <i/>
      <sz val="22"/>
      <name val="Arial"/>
      <family val="2"/>
    </font>
    <font>
      <i/>
      <sz val="18"/>
      <name val="Arial"/>
      <family val="2"/>
    </font>
    <font>
      <b/>
      <i/>
      <u val="single"/>
      <sz val="20"/>
      <name val="Arial"/>
      <family val="2"/>
    </font>
    <font>
      <b/>
      <i/>
      <sz val="2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39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38">
    <xf numFmtId="164" fontId="0" fillId="0" borderId="0" xfId="0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2" fillId="0" borderId="0" xfId="0" applyFont="1" applyAlignment="1" applyProtection="1">
      <alignment/>
      <protection hidden="1"/>
    </xf>
    <xf numFmtId="164" fontId="3" fillId="0" borderId="0" xfId="0" applyFont="1" applyBorder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 applyProtection="1">
      <alignment/>
      <protection hidden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0" xfId="0" applyFont="1" applyBorder="1" applyAlignment="1">
      <alignment horizontal="left"/>
    </xf>
    <xf numFmtId="164" fontId="8" fillId="0" borderId="0" xfId="0" applyFont="1" applyBorder="1" applyAlignment="1">
      <alignment horizontal="left"/>
    </xf>
    <xf numFmtId="164" fontId="9" fillId="0" borderId="0" xfId="0" applyFont="1" applyAlignment="1" applyProtection="1">
      <alignment/>
      <protection hidden="1"/>
    </xf>
    <xf numFmtId="166" fontId="10" fillId="0" borderId="0" xfId="0" applyNumberFormat="1" applyFont="1" applyBorder="1" applyAlignment="1">
      <alignment horizontal="right"/>
    </xf>
    <xf numFmtId="164" fontId="11" fillId="0" borderId="0" xfId="0" applyFont="1" applyAlignment="1" applyProtection="1">
      <alignment/>
      <protection hidden="1"/>
    </xf>
    <xf numFmtId="164" fontId="11" fillId="0" borderId="0" xfId="0" applyFont="1" applyAlignment="1">
      <alignment/>
    </xf>
    <xf numFmtId="164" fontId="8" fillId="0" borderId="1" xfId="0" applyFont="1" applyFill="1" applyBorder="1" applyAlignment="1">
      <alignment horizontal="center"/>
    </xf>
    <xf numFmtId="164" fontId="10" fillId="2" borderId="2" xfId="0" applyFont="1" applyFill="1" applyBorder="1" applyAlignment="1">
      <alignment horizontal="center"/>
    </xf>
    <xf numFmtId="164" fontId="10" fillId="2" borderId="3" xfId="0" applyFont="1" applyFill="1" applyBorder="1" applyAlignment="1">
      <alignment horizontal="center"/>
    </xf>
    <xf numFmtId="164" fontId="10" fillId="2" borderId="4" xfId="0" applyFont="1" applyFill="1" applyBorder="1" applyAlignment="1">
      <alignment horizontal="center"/>
    </xf>
    <xf numFmtId="164" fontId="10" fillId="2" borderId="5" xfId="0" applyFont="1" applyFill="1" applyBorder="1" applyAlignment="1">
      <alignment/>
    </xf>
    <xf numFmtId="165" fontId="10" fillId="2" borderId="6" xfId="0" applyNumberFormat="1" applyFont="1" applyFill="1" applyBorder="1" applyAlignment="1">
      <alignment horizontal="center"/>
    </xf>
    <xf numFmtId="164" fontId="12" fillId="0" borderId="0" xfId="0" applyFont="1" applyAlignment="1" applyProtection="1">
      <alignment/>
      <protection hidden="1"/>
    </xf>
    <xf numFmtId="164" fontId="12" fillId="0" borderId="0" xfId="0" applyFont="1" applyAlignment="1">
      <alignment/>
    </xf>
    <xf numFmtId="164" fontId="13" fillId="0" borderId="7" xfId="0" applyFont="1" applyFill="1" applyBorder="1" applyAlignment="1">
      <alignment horizontal="center"/>
    </xf>
    <xf numFmtId="164" fontId="8" fillId="2" borderId="8" xfId="0" applyFont="1" applyFill="1" applyBorder="1" applyAlignment="1">
      <alignment horizontal="center"/>
    </xf>
    <xf numFmtId="164" fontId="8" fillId="2" borderId="9" xfId="0" applyFont="1" applyFill="1" applyBorder="1" applyAlignment="1">
      <alignment/>
    </xf>
    <xf numFmtId="164" fontId="10" fillId="2" borderId="10" xfId="0" applyFont="1" applyFill="1" applyBorder="1" applyAlignment="1">
      <alignment horizontal="center"/>
    </xf>
    <xf numFmtId="164" fontId="10" fillId="2" borderId="11" xfId="0" applyFont="1" applyFill="1" applyBorder="1" applyAlignment="1">
      <alignment/>
    </xf>
    <xf numFmtId="165" fontId="10" fillId="2" borderId="12" xfId="0" applyNumberFormat="1" applyFont="1" applyFill="1" applyBorder="1" applyAlignment="1">
      <alignment horizontal="center"/>
    </xf>
    <xf numFmtId="164" fontId="14" fillId="0" borderId="1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left"/>
    </xf>
    <xf numFmtId="164" fontId="5" fillId="3" borderId="13" xfId="0" applyFont="1" applyFill="1" applyBorder="1" applyAlignment="1">
      <alignment/>
    </xf>
    <xf numFmtId="165" fontId="14" fillId="3" borderId="14" xfId="0" applyNumberFormat="1" applyFont="1" applyFill="1" applyBorder="1" applyAlignment="1">
      <alignment horizontal="center"/>
    </xf>
    <xf numFmtId="165" fontId="14" fillId="3" borderId="15" xfId="0" applyNumberFormat="1" applyFont="1" applyFill="1" applyBorder="1" applyAlignment="1">
      <alignment horizontal="center"/>
    </xf>
    <xf numFmtId="164" fontId="15" fillId="3" borderId="13" xfId="0" applyFont="1" applyFill="1" applyBorder="1" applyAlignment="1">
      <alignment horizontal="center"/>
    </xf>
    <xf numFmtId="164" fontId="16" fillId="0" borderId="16" xfId="0" applyNumberFormat="1" applyFont="1" applyBorder="1" applyAlignment="1">
      <alignment horizontal="center"/>
    </xf>
    <xf numFmtId="164" fontId="17" fillId="3" borderId="13" xfId="0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/>
    </xf>
    <xf numFmtId="164" fontId="14" fillId="2" borderId="18" xfId="0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4" fillId="2" borderId="17" xfId="0" applyFont="1" applyFill="1" applyBorder="1" applyAlignment="1">
      <alignment horizontal="left" vertical="top"/>
    </xf>
    <xf numFmtId="164" fontId="14" fillId="2" borderId="18" xfId="0" applyFont="1" applyFill="1" applyBorder="1" applyAlignment="1">
      <alignment horizontal="left" vertical="top"/>
    </xf>
    <xf numFmtId="165" fontId="14" fillId="2" borderId="18" xfId="0" applyNumberFormat="1" applyFont="1" applyFill="1" applyBorder="1" applyAlignment="1">
      <alignment horizontal="center" vertical="top"/>
    </xf>
    <xf numFmtId="165" fontId="14" fillId="2" borderId="19" xfId="0" applyNumberFormat="1" applyFont="1" applyFill="1" applyBorder="1" applyAlignment="1">
      <alignment horizontal="center" vertical="top"/>
    </xf>
    <xf numFmtId="165" fontId="14" fillId="2" borderId="20" xfId="0" applyNumberFormat="1" applyFont="1" applyFill="1" applyBorder="1" applyAlignment="1">
      <alignment horizontal="center" vertical="top"/>
    </xf>
    <xf numFmtId="164" fontId="14" fillId="2" borderId="21" xfId="0" applyFont="1" applyFill="1" applyBorder="1" applyAlignment="1">
      <alignment horizontal="left"/>
    </xf>
    <xf numFmtId="164" fontId="14" fillId="2" borderId="22" xfId="0" applyFont="1" applyFill="1" applyBorder="1" applyAlignment="1">
      <alignment horizontal="left"/>
    </xf>
    <xf numFmtId="165" fontId="14" fillId="2" borderId="22" xfId="0" applyNumberFormat="1" applyFont="1" applyFill="1" applyBorder="1" applyAlignment="1">
      <alignment horizontal="center"/>
    </xf>
    <xf numFmtId="165" fontId="14" fillId="2" borderId="23" xfId="0" applyNumberFormat="1" applyFont="1" applyFill="1" applyBorder="1" applyAlignment="1">
      <alignment horizontal="center"/>
    </xf>
    <xf numFmtId="165" fontId="14" fillId="2" borderId="24" xfId="0" applyNumberFormat="1" applyFont="1" applyFill="1" applyBorder="1" applyAlignment="1">
      <alignment horizontal="center"/>
    </xf>
    <xf numFmtId="164" fontId="5" fillId="2" borderId="13" xfId="0" applyFont="1" applyFill="1" applyBorder="1" applyAlignment="1">
      <alignment horizontal="left"/>
    </xf>
    <xf numFmtId="164" fontId="5" fillId="2" borderId="13" xfId="0" applyFont="1" applyFill="1" applyBorder="1" applyAlignment="1">
      <alignment/>
    </xf>
    <xf numFmtId="165" fontId="14" fillId="2" borderId="14" xfId="0" applyNumberFormat="1" applyFont="1" applyFill="1" applyBorder="1" applyAlignment="1">
      <alignment horizontal="center"/>
    </xf>
    <xf numFmtId="165" fontId="14" fillId="2" borderId="15" xfId="0" applyNumberFormat="1" applyFont="1" applyFill="1" applyBorder="1" applyAlignment="1">
      <alignment horizontal="center"/>
    </xf>
    <xf numFmtId="164" fontId="5" fillId="0" borderId="25" xfId="0" applyFont="1" applyBorder="1" applyAlignment="1">
      <alignment horizontal="left"/>
    </xf>
    <xf numFmtId="164" fontId="18" fillId="0" borderId="25" xfId="0" applyFont="1" applyBorder="1" applyAlignment="1">
      <alignment horizontal="center"/>
    </xf>
    <xf numFmtId="164" fontId="5" fillId="0" borderId="26" xfId="0" applyFont="1" applyBorder="1" applyAlignment="1">
      <alignment/>
    </xf>
    <xf numFmtId="165" fontId="14" fillId="0" borderId="27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4" fontId="14" fillId="3" borderId="28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14" fillId="2" borderId="20" xfId="0" applyFont="1" applyFill="1" applyBorder="1" applyAlignment="1">
      <alignment horizontal="left"/>
    </xf>
    <xf numFmtId="164" fontId="14" fillId="2" borderId="28" xfId="0" applyFont="1" applyFill="1" applyBorder="1" applyAlignment="1">
      <alignment horizontal="left"/>
    </xf>
    <xf numFmtId="165" fontId="14" fillId="2" borderId="18" xfId="0" applyNumberFormat="1" applyFont="1" applyFill="1" applyBorder="1" applyAlignment="1">
      <alignment horizontal="center"/>
    </xf>
    <xf numFmtId="165" fontId="14" fillId="2" borderId="19" xfId="0" applyNumberFormat="1" applyFont="1" applyFill="1" applyBorder="1" applyAlignment="1">
      <alignment horizontal="center"/>
    </xf>
    <xf numFmtId="165" fontId="14" fillId="2" borderId="20" xfId="0" applyNumberFormat="1" applyFont="1" applyFill="1" applyBorder="1" applyAlignment="1">
      <alignment horizontal="center"/>
    </xf>
    <xf numFmtId="164" fontId="19" fillId="0" borderId="29" xfId="0" applyFont="1" applyBorder="1" applyAlignment="1">
      <alignment horizontal="center"/>
    </xf>
    <xf numFmtId="164" fontId="19" fillId="0" borderId="29" xfId="0" applyFont="1" applyBorder="1" applyAlignment="1">
      <alignment horizontal="center"/>
    </xf>
    <xf numFmtId="165" fontId="20" fillId="0" borderId="0" xfId="0" applyNumberFormat="1" applyFont="1" applyAlignment="1" applyProtection="1">
      <alignment/>
      <protection hidden="1"/>
    </xf>
    <xf numFmtId="164" fontId="20" fillId="0" borderId="0" xfId="0" applyFont="1" applyAlignment="1">
      <alignment/>
    </xf>
    <xf numFmtId="164" fontId="14" fillId="0" borderId="30" xfId="0" applyFont="1" applyBorder="1" applyAlignment="1">
      <alignment horizontal="center"/>
    </xf>
    <xf numFmtId="164" fontId="21" fillId="0" borderId="31" xfId="0" applyFont="1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/>
    </xf>
    <xf numFmtId="164" fontId="22" fillId="0" borderId="0" xfId="0" applyFont="1" applyBorder="1" applyAlignment="1">
      <alignment/>
    </xf>
    <xf numFmtId="165" fontId="14" fillId="0" borderId="26" xfId="0" applyNumberFormat="1" applyFont="1" applyFill="1" applyBorder="1" applyAlignment="1">
      <alignment horizontal="center"/>
    </xf>
    <xf numFmtId="165" fontId="14" fillId="0" borderId="34" xfId="0" applyNumberFormat="1" applyFont="1" applyFill="1" applyBorder="1" applyAlignment="1">
      <alignment horizontal="center"/>
    </xf>
    <xf numFmtId="165" fontId="14" fillId="0" borderId="35" xfId="0" applyNumberFormat="1" applyFont="1" applyFill="1" applyBorder="1" applyAlignment="1">
      <alignment horizontal="center"/>
    </xf>
    <xf numFmtId="164" fontId="21" fillId="3" borderId="19" xfId="0" applyFont="1" applyFill="1" applyBorder="1" applyAlignment="1">
      <alignment horizontal="left"/>
    </xf>
    <xf numFmtId="164" fontId="22" fillId="0" borderId="36" xfId="0" applyFont="1" applyBorder="1" applyAlignment="1">
      <alignment/>
    </xf>
    <xf numFmtId="165" fontId="14" fillId="0" borderId="1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5" fontId="14" fillId="3" borderId="20" xfId="0" applyNumberFormat="1" applyFont="1" applyFill="1" applyBorder="1" applyAlignment="1">
      <alignment horizontal="center"/>
    </xf>
    <xf numFmtId="164" fontId="21" fillId="0" borderId="37" xfId="0" applyFont="1" applyBorder="1" applyAlignment="1">
      <alignment/>
    </xf>
    <xf numFmtId="164" fontId="0" fillId="0" borderId="16" xfId="0" applyBorder="1" applyAlignment="1">
      <alignment/>
    </xf>
    <xf numFmtId="164" fontId="0" fillId="0" borderId="38" xfId="0" applyBorder="1" applyAlignment="1">
      <alignment/>
    </xf>
    <xf numFmtId="164" fontId="22" fillId="0" borderId="17" xfId="0" applyFont="1" applyBorder="1" applyAlignment="1">
      <alignment/>
    </xf>
    <xf numFmtId="164" fontId="14" fillId="0" borderId="37" xfId="0" applyFont="1" applyBorder="1" applyAlignment="1">
      <alignment horizontal="left"/>
    </xf>
    <xf numFmtId="164" fontId="0" fillId="0" borderId="16" xfId="0" applyBorder="1" applyAlignment="1">
      <alignment horizontal="left"/>
    </xf>
    <xf numFmtId="164" fontId="0" fillId="0" borderId="38" xfId="0" applyBorder="1" applyAlignment="1">
      <alignment horizontal="left"/>
    </xf>
    <xf numFmtId="164" fontId="14" fillId="0" borderId="17" xfId="0" applyFont="1" applyBorder="1" applyAlignment="1">
      <alignment horizontal="left"/>
    </xf>
    <xf numFmtId="164" fontId="14" fillId="0" borderId="37" xfId="0" applyFont="1" applyBorder="1" applyAlignment="1">
      <alignment horizontal="left" vertical="top"/>
    </xf>
    <xf numFmtId="164" fontId="14" fillId="0" borderId="19" xfId="0" applyFont="1" applyFill="1" applyBorder="1" applyAlignment="1">
      <alignment horizontal="left" wrapText="1"/>
    </xf>
    <xf numFmtId="164" fontId="14" fillId="0" borderId="17" xfId="0" applyFont="1" applyFill="1" applyBorder="1" applyAlignment="1">
      <alignment horizontal="left"/>
    </xf>
    <xf numFmtId="164" fontId="0" fillId="0" borderId="17" xfId="0" applyBorder="1" applyAlignment="1">
      <alignment horizontal="left"/>
    </xf>
    <xf numFmtId="164" fontId="0" fillId="0" borderId="20" xfId="0" applyBorder="1" applyAlignment="1">
      <alignment horizontal="left"/>
    </xf>
    <xf numFmtId="165" fontId="23" fillId="3" borderId="39" xfId="0" applyNumberFormat="1" applyFont="1" applyFill="1" applyBorder="1" applyAlignment="1">
      <alignment horizontal="center"/>
    </xf>
    <xf numFmtId="164" fontId="14" fillId="3" borderId="19" xfId="0" applyFont="1" applyFill="1" applyBorder="1" applyAlignment="1">
      <alignment horizontal="left" wrapText="1"/>
    </xf>
    <xf numFmtId="164" fontId="14" fillId="3" borderId="17" xfId="0" applyFont="1" applyFill="1" applyBorder="1" applyAlignment="1">
      <alignment horizontal="left"/>
    </xf>
    <xf numFmtId="164" fontId="14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left"/>
    </xf>
    <xf numFmtId="164" fontId="21" fillId="0" borderId="0" xfId="0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 applyProtection="1">
      <alignment/>
      <protection hidden="1"/>
    </xf>
    <xf numFmtId="164" fontId="20" fillId="0" borderId="0" xfId="0" applyFont="1" applyFill="1" applyAlignment="1">
      <alignment/>
    </xf>
    <xf numFmtId="164" fontId="19" fillId="0" borderId="0" xfId="0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5" fontId="14" fillId="3" borderId="16" xfId="0" applyNumberFormat="1" applyFont="1" applyFill="1" applyBorder="1" applyAlignment="1">
      <alignment horizontal="center"/>
    </xf>
    <xf numFmtId="164" fontId="24" fillId="3" borderId="16" xfId="0" applyNumberFormat="1" applyFont="1" applyFill="1" applyBorder="1" applyAlignment="1">
      <alignment horizontal="left" vertical="top" wrapText="1"/>
    </xf>
    <xf numFmtId="164" fontId="19" fillId="0" borderId="16" xfId="0" applyFont="1" applyFill="1" applyBorder="1" applyAlignment="1">
      <alignment horizontal="left"/>
    </xf>
    <xf numFmtId="164" fontId="19" fillId="3" borderId="16" xfId="0" applyFont="1" applyFill="1" applyBorder="1" applyAlignment="1">
      <alignment horizontal="left"/>
    </xf>
    <xf numFmtId="165" fontId="14" fillId="2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/>
    </xf>
    <xf numFmtId="164" fontId="14" fillId="0" borderId="16" xfId="0" applyFont="1" applyFill="1" applyBorder="1" applyAlignment="1">
      <alignment/>
    </xf>
    <xf numFmtId="165" fontId="14" fillId="3" borderId="16" xfId="0" applyNumberFormat="1" applyFont="1" applyFill="1" applyBorder="1" applyAlignment="1">
      <alignment horizontal="center"/>
    </xf>
    <xf numFmtId="164" fontId="14" fillId="3" borderId="16" xfId="0" applyFont="1" applyFill="1" applyBorder="1" applyAlignment="1">
      <alignment horizontal="left"/>
    </xf>
    <xf numFmtId="164" fontId="14" fillId="3" borderId="16" xfId="0" applyFont="1" applyFill="1" applyBorder="1" applyAlignment="1">
      <alignment/>
    </xf>
    <xf numFmtId="165" fontId="14" fillId="2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vertical="top"/>
    </xf>
    <xf numFmtId="164" fontId="14" fillId="3" borderId="16" xfId="0" applyFont="1" applyFill="1" applyBorder="1" applyAlignment="1">
      <alignment horizontal="left" vertical="top"/>
    </xf>
    <xf numFmtId="164" fontId="21" fillId="3" borderId="16" xfId="0" applyFont="1" applyFill="1" applyBorder="1" applyAlignment="1">
      <alignment horizontal="left" vertical="top"/>
    </xf>
    <xf numFmtId="165" fontId="23" fillId="3" borderId="16" xfId="0" applyNumberFormat="1" applyFont="1" applyFill="1" applyBorder="1" applyAlignment="1">
      <alignment horizontal="center"/>
    </xf>
    <xf numFmtId="164" fontId="14" fillId="0" borderId="16" xfId="0" applyFont="1" applyFill="1" applyBorder="1" applyAlignment="1">
      <alignment horizontal="left" wrapText="1"/>
    </xf>
    <xf numFmtId="164" fontId="14" fillId="0" borderId="16" xfId="0" applyFont="1" applyFill="1" applyBorder="1" applyAlignment="1">
      <alignment horizontal="left" vertical="top" wrapText="1"/>
    </xf>
    <xf numFmtId="164" fontId="14" fillId="0" borderId="16" xfId="0" applyFont="1" applyFill="1" applyBorder="1" applyAlignment="1">
      <alignment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4" fontId="25" fillId="0" borderId="30" xfId="0" applyFont="1" applyBorder="1" applyAlignment="1">
      <alignment horizontal="center"/>
    </xf>
    <xf numFmtId="164" fontId="26" fillId="0" borderId="0" xfId="0" applyFont="1" applyAlignment="1" applyProtection="1">
      <alignment/>
      <protection hidden="1"/>
    </xf>
    <xf numFmtId="164" fontId="26" fillId="0" borderId="0" xfId="0" applyFont="1" applyAlignment="1">
      <alignment/>
    </xf>
    <xf numFmtId="164" fontId="27" fillId="3" borderId="30" xfId="0" applyFont="1" applyFill="1" applyBorder="1" applyAlignment="1">
      <alignment horizontal="left"/>
    </xf>
    <xf numFmtId="165" fontId="27" fillId="3" borderId="30" xfId="0" applyNumberFormat="1" applyFont="1" applyFill="1" applyBorder="1" applyAlignment="1">
      <alignment horizontal="center"/>
    </xf>
    <xf numFmtId="164" fontId="27" fillId="3" borderId="30" xfId="0" applyFont="1" applyFill="1" applyBorder="1" applyAlignment="1">
      <alignment horizontal="center"/>
    </xf>
    <xf numFmtId="164" fontId="14" fillId="3" borderId="40" xfId="0" applyFont="1" applyFill="1" applyBorder="1" applyAlignment="1">
      <alignment horizontal="left"/>
    </xf>
    <xf numFmtId="164" fontId="28" fillId="3" borderId="39" xfId="0" applyFont="1" applyFill="1" applyBorder="1" applyAlignment="1">
      <alignment/>
    </xf>
    <xf numFmtId="165" fontId="14" fillId="3" borderId="41" xfId="0" applyNumberFormat="1" applyFont="1" applyFill="1" applyBorder="1" applyAlignment="1">
      <alignment horizontal="center"/>
    </xf>
    <xf numFmtId="165" fontId="14" fillId="3" borderId="19" xfId="0" applyNumberFormat="1" applyFont="1" applyFill="1" applyBorder="1" applyAlignment="1">
      <alignment horizontal="center"/>
    </xf>
    <xf numFmtId="164" fontId="14" fillId="3" borderId="20" xfId="0" applyFont="1" applyFill="1" applyBorder="1" applyAlignment="1">
      <alignment horizontal="left"/>
    </xf>
    <xf numFmtId="165" fontId="23" fillId="3" borderId="42" xfId="0" applyNumberFormat="1" applyFont="1" applyFill="1" applyBorder="1" applyAlignment="1">
      <alignment horizontal="center"/>
    </xf>
    <xf numFmtId="165" fontId="23" fillId="3" borderId="40" xfId="0" applyNumberFormat="1" applyFont="1" applyFill="1" applyBorder="1" applyAlignment="1">
      <alignment horizontal="center"/>
    </xf>
    <xf numFmtId="164" fontId="29" fillId="0" borderId="20" xfId="0" applyFont="1" applyFill="1" applyBorder="1" applyAlignment="1">
      <alignment horizontal="left"/>
    </xf>
    <xf numFmtId="164" fontId="28" fillId="3" borderId="19" xfId="0" applyFont="1" applyFill="1" applyBorder="1" applyAlignment="1">
      <alignment/>
    </xf>
    <xf numFmtId="165" fontId="14" fillId="0" borderId="41" xfId="0" applyNumberFormat="1" applyFont="1" applyFill="1" applyBorder="1" applyAlignment="1">
      <alignment horizontal="center"/>
    </xf>
    <xf numFmtId="165" fontId="14" fillId="0" borderId="19" xfId="0" applyNumberFormat="1" applyFont="1" applyFill="1" applyBorder="1" applyAlignment="1">
      <alignment horizontal="center"/>
    </xf>
    <xf numFmtId="164" fontId="29" fillId="3" borderId="20" xfId="0" applyFont="1" applyFill="1" applyBorder="1" applyAlignment="1">
      <alignment horizontal="left"/>
    </xf>
    <xf numFmtId="167" fontId="29" fillId="3" borderId="19" xfId="0" applyNumberFormat="1" applyFont="1" applyFill="1" applyBorder="1" applyAlignment="1">
      <alignment horizontal="left"/>
    </xf>
    <xf numFmtId="164" fontId="29" fillId="3" borderId="20" xfId="0" applyFont="1" applyFill="1" applyBorder="1" applyAlignment="1">
      <alignment horizontal="left"/>
    </xf>
    <xf numFmtId="167" fontId="29" fillId="3" borderId="19" xfId="0" applyNumberFormat="1" applyFont="1" applyFill="1" applyBorder="1" applyAlignment="1">
      <alignment horizontal="left"/>
    </xf>
    <xf numFmtId="165" fontId="14" fillId="3" borderId="42" xfId="0" applyNumberFormat="1" applyFont="1" applyFill="1" applyBorder="1" applyAlignment="1">
      <alignment horizontal="center"/>
    </xf>
    <xf numFmtId="165" fontId="14" fillId="3" borderId="39" xfId="0" applyNumberFormat="1" applyFont="1" applyFill="1" applyBorder="1" applyAlignment="1">
      <alignment horizontal="center"/>
    </xf>
    <xf numFmtId="165" fontId="14" fillId="3" borderId="40" xfId="0" applyNumberFormat="1" applyFont="1" applyFill="1" applyBorder="1" applyAlignment="1">
      <alignment horizontal="center"/>
    </xf>
    <xf numFmtId="164" fontId="29" fillId="3" borderId="19" xfId="0" applyFont="1" applyFill="1" applyBorder="1" applyAlignment="1">
      <alignment horizontal="left"/>
    </xf>
    <xf numFmtId="164" fontId="29" fillId="2" borderId="19" xfId="0" applyFont="1" applyFill="1" applyBorder="1" applyAlignment="1">
      <alignment horizontal="left"/>
    </xf>
    <xf numFmtId="167" fontId="29" fillId="2" borderId="19" xfId="0" applyNumberFormat="1" applyFont="1" applyFill="1" applyBorder="1" applyAlignment="1">
      <alignment horizontal="left"/>
    </xf>
    <xf numFmtId="165" fontId="23" fillId="2" borderId="42" xfId="0" applyNumberFormat="1" applyFont="1" applyFill="1" applyBorder="1" applyAlignment="1">
      <alignment horizontal="center"/>
    </xf>
    <xf numFmtId="165" fontId="23" fillId="2" borderId="39" xfId="0" applyNumberFormat="1" applyFont="1" applyFill="1" applyBorder="1" applyAlignment="1">
      <alignment horizontal="center"/>
    </xf>
    <xf numFmtId="165" fontId="23" fillId="2" borderId="40" xfId="0" applyNumberFormat="1" applyFont="1" applyFill="1" applyBorder="1" applyAlignment="1">
      <alignment horizontal="center"/>
    </xf>
    <xf numFmtId="167" fontId="29" fillId="3" borderId="19" xfId="0" applyNumberFormat="1" applyFont="1" applyFill="1" applyBorder="1" applyAlignment="1">
      <alignment horizontal="left"/>
    </xf>
    <xf numFmtId="164" fontId="29" fillId="3" borderId="43" xfId="0" applyFont="1" applyFill="1" applyBorder="1" applyAlignment="1">
      <alignment horizontal="left"/>
    </xf>
    <xf numFmtId="164" fontId="29" fillId="3" borderId="16" xfId="0" applyFont="1" applyFill="1" applyBorder="1" applyAlignment="1">
      <alignment horizontal="left"/>
    </xf>
    <xf numFmtId="164" fontId="29" fillId="3" borderId="38" xfId="0" applyFont="1" applyFill="1" applyBorder="1" applyAlignment="1">
      <alignment horizontal="left"/>
    </xf>
    <xf numFmtId="164" fontId="30" fillId="0" borderId="0" xfId="0" applyFont="1" applyFill="1" applyAlignment="1" applyProtection="1">
      <alignment/>
      <protection hidden="1"/>
    </xf>
    <xf numFmtId="164" fontId="30" fillId="0" borderId="0" xfId="0" applyFont="1" applyFill="1" applyAlignment="1">
      <alignment/>
    </xf>
    <xf numFmtId="167" fontId="14" fillId="3" borderId="19" xfId="0" applyNumberFormat="1" applyFont="1" applyFill="1" applyBorder="1" applyAlignment="1">
      <alignment horizontal="left"/>
    </xf>
    <xf numFmtId="164" fontId="14" fillId="3" borderId="18" xfId="0" applyFont="1" applyFill="1" applyBorder="1" applyAlignment="1">
      <alignment horizontal="left"/>
    </xf>
    <xf numFmtId="167" fontId="14" fillId="3" borderId="19" xfId="0" applyNumberFormat="1" applyFont="1" applyFill="1" applyBorder="1" applyAlignment="1">
      <alignment horizontal="left"/>
    </xf>
    <xf numFmtId="164" fontId="31" fillId="0" borderId="0" xfId="0" applyFont="1" applyFill="1" applyAlignment="1" applyProtection="1">
      <alignment/>
      <protection hidden="1"/>
    </xf>
    <xf numFmtId="164" fontId="31" fillId="0" borderId="0" xfId="0" applyFont="1" applyFill="1" applyAlignment="1">
      <alignment/>
    </xf>
    <xf numFmtId="164" fontId="14" fillId="0" borderId="44" xfId="0" applyFont="1" applyBorder="1" applyAlignment="1">
      <alignment/>
    </xf>
    <xf numFmtId="167" fontId="14" fillId="0" borderId="45" xfId="0" applyNumberFormat="1" applyFont="1" applyBorder="1" applyAlignment="1">
      <alignment horizontal="left"/>
    </xf>
    <xf numFmtId="165" fontId="14" fillId="0" borderId="46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4" xfId="0" applyNumberFormat="1" applyFont="1" applyFill="1" applyBorder="1" applyAlignment="1">
      <alignment horizontal="center"/>
    </xf>
    <xf numFmtId="164" fontId="30" fillId="0" borderId="0" xfId="0" applyFont="1" applyAlignment="1" applyProtection="1">
      <alignment/>
      <protection hidden="1"/>
    </xf>
    <xf numFmtId="164" fontId="30" fillId="0" borderId="0" xfId="0" applyFont="1" applyAlignment="1">
      <alignment/>
    </xf>
    <xf numFmtId="164" fontId="25" fillId="3" borderId="14" xfId="0" applyFont="1" applyFill="1" applyBorder="1" applyAlignment="1">
      <alignment horizontal="center"/>
    </xf>
    <xf numFmtId="164" fontId="28" fillId="3" borderId="40" xfId="0" applyFont="1" applyFill="1" applyBorder="1" applyAlignment="1">
      <alignment vertical="top"/>
    </xf>
    <xf numFmtId="164" fontId="14" fillId="3" borderId="47" xfId="0" applyFont="1" applyFill="1" applyBorder="1" applyAlignment="1">
      <alignment vertical="top"/>
    </xf>
    <xf numFmtId="165" fontId="14" fillId="0" borderId="47" xfId="0" applyNumberFormat="1" applyFont="1" applyFill="1" applyBorder="1" applyAlignment="1">
      <alignment horizontal="center" vertical="top"/>
    </xf>
    <xf numFmtId="165" fontId="14" fillId="0" borderId="39" xfId="0" applyNumberFormat="1" applyFont="1" applyFill="1" applyBorder="1" applyAlignment="1">
      <alignment horizontal="center" vertical="top"/>
    </xf>
    <xf numFmtId="165" fontId="14" fillId="0" borderId="40" xfId="0" applyNumberFormat="1" applyFont="1" applyBorder="1" applyAlignment="1">
      <alignment horizontal="center" vertical="top"/>
    </xf>
    <xf numFmtId="165" fontId="14" fillId="3" borderId="47" xfId="0" applyNumberFormat="1" applyFont="1" applyFill="1" applyBorder="1" applyAlignment="1">
      <alignment horizontal="center" vertical="top"/>
    </xf>
    <xf numFmtId="165" fontId="14" fillId="3" borderId="39" xfId="0" applyNumberFormat="1" applyFont="1" applyFill="1" applyBorder="1" applyAlignment="1">
      <alignment horizontal="center" vertical="top"/>
    </xf>
    <xf numFmtId="165" fontId="14" fillId="3" borderId="40" xfId="0" applyNumberFormat="1" applyFont="1" applyFill="1" applyBorder="1" applyAlignment="1">
      <alignment horizontal="center" vertical="top"/>
    </xf>
    <xf numFmtId="164" fontId="32" fillId="0" borderId="20" xfId="0" applyFont="1" applyFill="1" applyBorder="1" applyAlignment="1">
      <alignment horizontal="left"/>
    </xf>
    <xf numFmtId="164" fontId="19" fillId="0" borderId="47" xfId="0" applyFont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4" fontId="32" fillId="3" borderId="20" xfId="0" applyFont="1" applyFill="1" applyBorder="1" applyAlignment="1">
      <alignment horizontal="left"/>
    </xf>
    <xf numFmtId="164" fontId="19" fillId="3" borderId="47" xfId="0" applyFont="1" applyFill="1" applyBorder="1" applyAlignment="1">
      <alignment horizontal="left"/>
    </xf>
    <xf numFmtId="165" fontId="14" fillId="3" borderId="18" xfId="0" applyNumberFormat="1" applyFont="1" applyFill="1" applyBorder="1" applyAlignment="1">
      <alignment horizontal="center"/>
    </xf>
    <xf numFmtId="164" fontId="32" fillId="0" borderId="43" xfId="0" applyFont="1" applyFill="1" applyBorder="1" applyAlignment="1">
      <alignment horizontal="left"/>
    </xf>
    <xf numFmtId="164" fontId="33" fillId="0" borderId="16" xfId="0" applyFont="1" applyBorder="1" applyAlignment="1">
      <alignment horizontal="left"/>
    </xf>
    <xf numFmtId="164" fontId="33" fillId="0" borderId="38" xfId="0" applyFont="1" applyBorder="1" applyAlignment="1">
      <alignment horizontal="left"/>
    </xf>
    <xf numFmtId="164" fontId="32" fillId="3" borderId="17" xfId="0" applyFont="1" applyFill="1" applyBorder="1" applyAlignment="1">
      <alignment horizontal="left"/>
    </xf>
    <xf numFmtId="164" fontId="33" fillId="3" borderId="17" xfId="0" applyFont="1" applyFill="1" applyBorder="1" applyAlignment="1">
      <alignment horizontal="left"/>
    </xf>
    <xf numFmtId="164" fontId="33" fillId="3" borderId="20" xfId="0" applyFont="1" applyFill="1" applyBorder="1" applyAlignment="1">
      <alignment horizontal="left"/>
    </xf>
    <xf numFmtId="164" fontId="14" fillId="3" borderId="43" xfId="0" applyFont="1" applyFill="1" applyBorder="1" applyAlignment="1">
      <alignment horizontal="left"/>
    </xf>
    <xf numFmtId="164" fontId="19" fillId="0" borderId="18" xfId="0" applyFont="1" applyBorder="1" applyAlignment="1">
      <alignment horizontal="left"/>
    </xf>
    <xf numFmtId="165" fontId="14" fillId="0" borderId="18" xfId="0" applyNumberFormat="1" applyFont="1" applyFill="1" applyBorder="1" applyAlignment="1">
      <alignment horizontal="center"/>
    </xf>
    <xf numFmtId="165" fontId="14" fillId="0" borderId="20" xfId="0" applyNumberFormat="1" applyFont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/>
    </xf>
    <xf numFmtId="164" fontId="19" fillId="3" borderId="18" xfId="0" applyFont="1" applyFill="1" applyBorder="1" applyAlignment="1">
      <alignment horizontal="left"/>
    </xf>
    <xf numFmtId="164" fontId="28" fillId="0" borderId="36" xfId="0" applyFont="1" applyBorder="1" applyAlignment="1">
      <alignment vertical="top" wrapText="1"/>
    </xf>
    <xf numFmtId="164" fontId="14" fillId="0" borderId="39" xfId="0" applyFont="1" applyBorder="1" applyAlignment="1">
      <alignment horizontal="left"/>
    </xf>
    <xf numFmtId="165" fontId="14" fillId="0" borderId="48" xfId="0" applyNumberFormat="1" applyFont="1" applyFill="1" applyBorder="1" applyAlignment="1">
      <alignment horizontal="center"/>
    </xf>
    <xf numFmtId="165" fontId="14" fillId="0" borderId="39" xfId="0" applyNumberFormat="1" applyFont="1" applyFill="1" applyBorder="1" applyAlignment="1">
      <alignment horizontal="center"/>
    </xf>
    <xf numFmtId="165" fontId="14" fillId="0" borderId="40" xfId="0" applyNumberFormat="1" applyFont="1" applyFill="1" applyBorder="1" applyAlignment="1">
      <alignment horizontal="center"/>
    </xf>
    <xf numFmtId="164" fontId="28" fillId="0" borderId="17" xfId="0" applyFont="1" applyBorder="1" applyAlignment="1">
      <alignment vertical="top" wrapText="1"/>
    </xf>
    <xf numFmtId="164" fontId="14" fillId="0" borderId="19" xfId="0" applyFont="1" applyBorder="1" applyAlignment="1">
      <alignment horizontal="left"/>
    </xf>
    <xf numFmtId="165" fontId="14" fillId="0" borderId="49" xfId="0" applyNumberFormat="1" applyFont="1" applyFill="1" applyBorder="1" applyAlignment="1">
      <alignment horizontal="center"/>
    </xf>
    <xf numFmtId="165" fontId="14" fillId="0" borderId="20" xfId="0" applyNumberFormat="1" applyFont="1" applyFill="1" applyBorder="1" applyAlignment="1">
      <alignment horizontal="center"/>
    </xf>
    <xf numFmtId="164" fontId="28" fillId="0" borderId="18" xfId="0" applyFont="1" applyBorder="1" applyAlignment="1">
      <alignment vertical="top" wrapText="1"/>
    </xf>
    <xf numFmtId="164" fontId="28" fillId="0" borderId="22" xfId="0" applyFont="1" applyBorder="1" applyAlignment="1">
      <alignment vertical="top" wrapText="1"/>
    </xf>
    <xf numFmtId="164" fontId="14" fillId="0" borderId="23" xfId="0" applyFont="1" applyBorder="1" applyAlignment="1">
      <alignment horizontal="left"/>
    </xf>
    <xf numFmtId="165" fontId="14" fillId="0" borderId="50" xfId="0" applyNumberFormat="1" applyFont="1" applyFill="1" applyBorder="1" applyAlignment="1">
      <alignment horizontal="center"/>
    </xf>
    <xf numFmtId="165" fontId="14" fillId="0" borderId="23" xfId="0" applyNumberFormat="1" applyFont="1" applyFill="1" applyBorder="1" applyAlignment="1">
      <alignment horizontal="center"/>
    </xf>
    <xf numFmtId="165" fontId="14" fillId="0" borderId="24" xfId="0" applyNumberFormat="1" applyFont="1" applyFill="1" applyBorder="1" applyAlignment="1">
      <alignment horizontal="center"/>
    </xf>
    <xf numFmtId="165" fontId="14" fillId="0" borderId="30" xfId="0" applyNumberFormat="1" applyFont="1" applyFill="1" applyBorder="1" applyAlignment="1">
      <alignment horizontal="center"/>
    </xf>
    <xf numFmtId="164" fontId="28" fillId="0" borderId="22" xfId="0" applyFont="1" applyBorder="1" applyAlignment="1">
      <alignment horizontal="center" vertical="top" wrapText="1"/>
    </xf>
    <xf numFmtId="164" fontId="28" fillId="3" borderId="22" xfId="0" applyFont="1" applyFill="1" applyBorder="1" applyAlignment="1">
      <alignment vertical="top" wrapText="1"/>
    </xf>
    <xf numFmtId="165" fontId="14" fillId="3" borderId="30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34" fillId="0" borderId="29" xfId="0" applyFont="1" applyBorder="1" applyAlignment="1">
      <alignment horizontal="center"/>
    </xf>
    <xf numFmtId="164" fontId="34" fillId="0" borderId="29" xfId="0" applyFont="1" applyBorder="1" applyAlignment="1">
      <alignment horizontal="center"/>
    </xf>
    <xf numFmtId="164" fontId="34" fillId="0" borderId="29" xfId="0" applyFont="1" applyBorder="1" applyAlignment="1">
      <alignment horizontal="left"/>
    </xf>
    <xf numFmtId="164" fontId="14" fillId="0" borderId="51" xfId="0" applyFont="1" applyFill="1" applyBorder="1" applyAlignment="1">
      <alignment horizontal="left"/>
    </xf>
    <xf numFmtId="165" fontId="14" fillId="0" borderId="14" xfId="0" applyNumberFormat="1" applyFont="1" applyFill="1" applyBorder="1" applyAlignment="1">
      <alignment horizontal="center"/>
    </xf>
    <xf numFmtId="165" fontId="14" fillId="0" borderId="14" xfId="0" applyNumberFormat="1" applyFont="1" applyBorder="1" applyAlignment="1">
      <alignment horizontal="center"/>
    </xf>
    <xf numFmtId="164" fontId="14" fillId="0" borderId="43" xfId="0" applyFont="1" applyBorder="1" applyAlignment="1">
      <alignment horizontal="left"/>
    </xf>
    <xf numFmtId="164" fontId="14" fillId="0" borderId="43" xfId="0" applyFont="1" applyBorder="1" applyAlignment="1">
      <alignment horizontal="center"/>
    </xf>
    <xf numFmtId="164" fontId="14" fillId="3" borderId="43" xfId="0" applyFont="1" applyFill="1" applyBorder="1" applyAlignment="1">
      <alignment horizontal="left"/>
    </xf>
    <xf numFmtId="164" fontId="14" fillId="3" borderId="51" xfId="0" applyFont="1" applyFill="1" applyBorder="1" applyAlignment="1">
      <alignment horizontal="left"/>
    </xf>
    <xf numFmtId="164" fontId="14" fillId="3" borderId="1" xfId="0" applyFont="1" applyFill="1" applyBorder="1" applyAlignment="1">
      <alignment horizontal="left"/>
    </xf>
    <xf numFmtId="164" fontId="14" fillId="0" borderId="43" xfId="0" applyFont="1" applyBorder="1" applyAlignment="1">
      <alignment horizontal="left"/>
    </xf>
    <xf numFmtId="164" fontId="14" fillId="0" borderId="1" xfId="0" applyFont="1" applyBorder="1" applyAlignment="1">
      <alignment horizontal="left"/>
    </xf>
    <xf numFmtId="164" fontId="14" fillId="0" borderId="43" xfId="0" applyFont="1" applyFill="1" applyBorder="1" applyAlignment="1">
      <alignment horizontal="left"/>
    </xf>
    <xf numFmtId="164" fontId="25" fillId="3" borderId="18" xfId="0" applyFont="1" applyFill="1" applyBorder="1" applyAlignment="1">
      <alignment horizontal="center"/>
    </xf>
    <xf numFmtId="164" fontId="7" fillId="3" borderId="18" xfId="0" applyFont="1" applyFill="1" applyBorder="1" applyAlignment="1">
      <alignment horizontal="left"/>
    </xf>
    <xf numFmtId="164" fontId="35" fillId="3" borderId="1" xfId="0" applyFont="1" applyFill="1" applyBorder="1" applyAlignment="1">
      <alignment horizontal="left"/>
    </xf>
    <xf numFmtId="165" fontId="35" fillId="3" borderId="17" xfId="0" applyNumberFormat="1" applyFont="1" applyFill="1" applyBorder="1" applyAlignment="1">
      <alignment horizontal="center"/>
    </xf>
    <xf numFmtId="165" fontId="35" fillId="3" borderId="19" xfId="0" applyNumberFormat="1" applyFont="1" applyFill="1" applyBorder="1" applyAlignment="1">
      <alignment horizontal="center"/>
    </xf>
    <xf numFmtId="165" fontId="35" fillId="3" borderId="20" xfId="0" applyNumberFormat="1" applyFont="1" applyFill="1" applyBorder="1" applyAlignment="1">
      <alignment horizontal="center"/>
    </xf>
    <xf numFmtId="164" fontId="14" fillId="0" borderId="17" xfId="0" applyFont="1" applyBorder="1" applyAlignment="1">
      <alignment horizontal="left"/>
    </xf>
    <xf numFmtId="165" fontId="14" fillId="0" borderId="52" xfId="0" applyNumberFormat="1" applyFont="1" applyFill="1" applyBorder="1" applyAlignment="1">
      <alignment horizontal="center"/>
    </xf>
    <xf numFmtId="165" fontId="14" fillId="0" borderId="51" xfId="0" applyNumberFormat="1" applyFont="1" applyFill="1" applyBorder="1" applyAlignment="1">
      <alignment horizontal="center"/>
    </xf>
    <xf numFmtId="165" fontId="14" fillId="0" borderId="53" xfId="0" applyNumberFormat="1" applyFont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5" fontId="14" fillId="0" borderId="17" xfId="0" applyNumberFormat="1" applyFont="1" applyFill="1" applyBorder="1" applyAlignment="1">
      <alignment horizontal="center"/>
    </xf>
    <xf numFmtId="164" fontId="14" fillId="0" borderId="28" xfId="0" applyFont="1" applyBorder="1" applyAlignment="1">
      <alignment horizontal="left"/>
    </xf>
    <xf numFmtId="164" fontId="14" fillId="0" borderId="36" xfId="0" applyFont="1" applyBorder="1" applyAlignment="1">
      <alignment horizontal="left"/>
    </xf>
    <xf numFmtId="164" fontId="14" fillId="0" borderId="36" xfId="0" applyFont="1" applyBorder="1" applyAlignment="1">
      <alignment horizontal="center"/>
    </xf>
    <xf numFmtId="164" fontId="14" fillId="3" borderId="36" xfId="0" applyFont="1" applyFill="1" applyBorder="1" applyAlignment="1">
      <alignment horizontal="left"/>
    </xf>
    <xf numFmtId="164" fontId="14" fillId="3" borderId="19" xfId="0" applyFont="1" applyFill="1" applyBorder="1" applyAlignment="1">
      <alignment horizontal="left"/>
    </xf>
    <xf numFmtId="165" fontId="14" fillId="3" borderId="17" xfId="0" applyNumberFormat="1" applyFont="1" applyFill="1" applyBorder="1" applyAlignment="1">
      <alignment horizontal="center"/>
    </xf>
    <xf numFmtId="164" fontId="14" fillId="0" borderId="19" xfId="0" applyFont="1" applyFill="1" applyBorder="1" applyAlignment="1">
      <alignment horizontal="left"/>
    </xf>
    <xf numFmtId="164" fontId="14" fillId="0" borderId="43" xfId="0" applyFont="1" applyBorder="1" applyAlignment="1">
      <alignment horizontal="left" vertical="top"/>
    </xf>
    <xf numFmtId="164" fontId="14" fillId="0" borderId="16" xfId="0" applyFont="1" applyBorder="1" applyAlignment="1">
      <alignment horizontal="left"/>
    </xf>
    <xf numFmtId="164" fontId="14" fillId="0" borderId="54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8" fontId="14" fillId="0" borderId="19" xfId="0" applyNumberFormat="1" applyFont="1" applyBorder="1" applyAlignment="1">
      <alignment horizontal="left"/>
    </xf>
    <xf numFmtId="165" fontId="14" fillId="0" borderId="28" xfId="0" applyNumberFormat="1" applyFont="1" applyFill="1" applyBorder="1" applyAlignment="1">
      <alignment horizontal="center"/>
    </xf>
    <xf numFmtId="165" fontId="14" fillId="0" borderId="45" xfId="0" applyNumberFormat="1" applyFont="1" applyFill="1" applyBorder="1" applyAlignment="1">
      <alignment horizontal="center"/>
    </xf>
    <xf numFmtId="165" fontId="14" fillId="0" borderId="44" xfId="0" applyNumberFormat="1" applyFont="1" applyBorder="1" applyAlignment="1">
      <alignment horizontal="center"/>
    </xf>
    <xf numFmtId="164" fontId="25" fillId="0" borderId="23" xfId="0" applyFont="1" applyBorder="1" applyAlignment="1">
      <alignment horizontal="center"/>
    </xf>
    <xf numFmtId="164" fontId="25" fillId="0" borderId="29" xfId="0" applyFont="1" applyBorder="1" applyAlignment="1">
      <alignment horizontal="center"/>
    </xf>
    <xf numFmtId="164" fontId="14" fillId="0" borderId="52" xfId="0" applyFont="1" applyBorder="1" applyAlignment="1">
      <alignment horizontal="left"/>
    </xf>
    <xf numFmtId="165" fontId="14" fillId="0" borderId="1" xfId="0" applyNumberFormat="1" applyFont="1" applyFill="1" applyBorder="1" applyAlignment="1">
      <alignment horizontal="center"/>
    </xf>
    <xf numFmtId="165" fontId="14" fillId="0" borderId="53" xfId="0" applyNumberFormat="1" applyFont="1" applyFill="1" applyBorder="1" applyAlignment="1">
      <alignment horizontal="center"/>
    </xf>
    <xf numFmtId="164" fontId="30" fillId="0" borderId="0" xfId="0" applyFont="1" applyBorder="1" applyAlignment="1" applyProtection="1">
      <alignment/>
      <protection hidden="1"/>
    </xf>
    <xf numFmtId="164" fontId="14" fillId="0" borderId="54" xfId="0" applyFont="1" applyFill="1" applyBorder="1" applyAlignment="1">
      <alignment horizontal="left"/>
    </xf>
    <xf numFmtId="164" fontId="14" fillId="0" borderId="21" xfId="0" applyFont="1" applyFill="1" applyBorder="1" applyAlignment="1">
      <alignment horizontal="left"/>
    </xf>
    <xf numFmtId="165" fontId="14" fillId="0" borderId="22" xfId="0" applyNumberFormat="1" applyFont="1" applyFill="1" applyBorder="1" applyAlignment="1">
      <alignment horizontal="center"/>
    </xf>
    <xf numFmtId="165" fontId="14" fillId="0" borderId="24" xfId="0" applyNumberFormat="1" applyFont="1" applyBorder="1" applyAlignment="1">
      <alignment horizontal="center"/>
    </xf>
    <xf numFmtId="164" fontId="14" fillId="3" borderId="21" xfId="0" applyFont="1" applyFill="1" applyBorder="1" applyAlignment="1">
      <alignment horizontal="left"/>
    </xf>
    <xf numFmtId="165" fontId="14" fillId="3" borderId="22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4" fontId="14" fillId="3" borderId="22" xfId="0" applyFont="1" applyFill="1" applyBorder="1" applyAlignment="1">
      <alignment horizontal="left"/>
    </xf>
    <xf numFmtId="164" fontId="25" fillId="3" borderId="21" xfId="0" applyFont="1" applyFill="1" applyBorder="1" applyAlignment="1">
      <alignment horizontal="center"/>
    </xf>
    <xf numFmtId="164" fontId="28" fillId="0" borderId="0" xfId="0" applyFont="1" applyAlignment="1" applyProtection="1">
      <alignment/>
      <protection hidden="1"/>
    </xf>
    <xf numFmtId="164" fontId="28" fillId="0" borderId="0" xfId="0" applyFont="1" applyAlignment="1">
      <alignment/>
    </xf>
    <xf numFmtId="165" fontId="14" fillId="0" borderId="1" xfId="0" applyNumberFormat="1" applyFont="1" applyFill="1" applyBorder="1" applyAlignment="1">
      <alignment horizontal="center" vertical="top"/>
    </xf>
    <xf numFmtId="165" fontId="14" fillId="0" borderId="51" xfId="0" applyNumberFormat="1" applyFont="1" applyFill="1" applyBorder="1" applyAlignment="1">
      <alignment horizontal="center" vertical="top"/>
    </xf>
    <xf numFmtId="165" fontId="14" fillId="0" borderId="53" xfId="0" applyNumberFormat="1" applyFont="1" applyFill="1" applyBorder="1" applyAlignment="1">
      <alignment horizontal="center" vertical="top"/>
    </xf>
    <xf numFmtId="164" fontId="14" fillId="0" borderId="17" xfId="0" applyFont="1" applyBorder="1" applyAlignment="1">
      <alignment horizontal="left" vertical="top"/>
    </xf>
    <xf numFmtId="164" fontId="14" fillId="0" borderId="18" xfId="0" applyFont="1" applyBorder="1" applyAlignment="1">
      <alignment horizontal="left" vertical="top"/>
    </xf>
    <xf numFmtId="165" fontId="14" fillId="0" borderId="18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0" borderId="20" xfId="0" applyNumberFormat="1" applyFont="1" applyFill="1" applyBorder="1" applyAlignment="1">
      <alignment horizontal="center" vertical="top"/>
    </xf>
    <xf numFmtId="164" fontId="14" fillId="3" borderId="17" xfId="0" applyFont="1" applyFill="1" applyBorder="1" applyAlignment="1">
      <alignment horizontal="left" vertical="top" wrapText="1"/>
    </xf>
    <xf numFmtId="164" fontId="26" fillId="0" borderId="0" xfId="0" applyFont="1" applyFill="1" applyAlignment="1" applyProtection="1">
      <alignment/>
      <protection hidden="1"/>
    </xf>
    <xf numFmtId="164" fontId="26" fillId="0" borderId="0" xfId="0" applyFont="1" applyFill="1" applyAlignment="1">
      <alignment/>
    </xf>
    <xf numFmtId="164" fontId="28" fillId="0" borderId="9" xfId="0" applyNumberFormat="1" applyFont="1" applyFill="1" applyBorder="1" applyAlignment="1">
      <alignment horizontal="left" vertical="top" wrapText="1"/>
    </xf>
    <xf numFmtId="164" fontId="28" fillId="3" borderId="9" xfId="0" applyNumberFormat="1" applyFont="1" applyFill="1" applyBorder="1" applyAlignment="1">
      <alignment horizontal="left" vertical="top" wrapText="1"/>
    </xf>
    <xf numFmtId="165" fontId="28" fillId="3" borderId="16" xfId="0" applyNumberFormat="1" applyFont="1" applyFill="1" applyBorder="1" applyAlignment="1">
      <alignment horizontal="center" vertical="top" wrapText="1"/>
    </xf>
    <xf numFmtId="164" fontId="14" fillId="3" borderId="17" xfId="0" applyFont="1" applyFill="1" applyBorder="1" applyAlignment="1">
      <alignment horizontal="left"/>
    </xf>
    <xf numFmtId="164" fontId="29" fillId="0" borderId="55" xfId="0" applyFont="1" applyFill="1" applyBorder="1" applyAlignment="1">
      <alignment horizontal="left"/>
    </xf>
    <xf numFmtId="164" fontId="29" fillId="0" borderId="55" xfId="0" applyFont="1" applyFill="1" applyBorder="1" applyAlignment="1">
      <alignment horizontal="center"/>
    </xf>
    <xf numFmtId="164" fontId="29" fillId="0" borderId="56" xfId="0" applyFont="1" applyFill="1" applyBorder="1" applyAlignment="1">
      <alignment horizontal="center"/>
    </xf>
    <xf numFmtId="164" fontId="29" fillId="3" borderId="16" xfId="0" applyFont="1" applyFill="1" applyBorder="1" applyAlignment="1">
      <alignment horizontal="center"/>
    </xf>
    <xf numFmtId="164" fontId="14" fillId="0" borderId="47" xfId="0" applyFont="1" applyFill="1" applyBorder="1" applyAlignment="1">
      <alignment horizontal="left"/>
    </xf>
    <xf numFmtId="164" fontId="14" fillId="0" borderId="20" xfId="0" applyFont="1" applyBorder="1" applyAlignment="1">
      <alignment horizontal="left"/>
    </xf>
    <xf numFmtId="164" fontId="23" fillId="0" borderId="43" xfId="0" applyFont="1" applyBorder="1" applyAlignment="1">
      <alignment horizontal="left"/>
    </xf>
    <xf numFmtId="164" fontId="36" fillId="0" borderId="16" xfId="0" applyFont="1" applyBorder="1" applyAlignment="1">
      <alignment horizontal="left"/>
    </xf>
    <xf numFmtId="164" fontId="36" fillId="0" borderId="38" xfId="0" applyFont="1" applyBorder="1" applyAlignment="1">
      <alignment horizontal="left"/>
    </xf>
    <xf numFmtId="164" fontId="14" fillId="0" borderId="18" xfId="0" applyFont="1" applyFill="1" applyBorder="1" applyAlignment="1">
      <alignment horizontal="left"/>
    </xf>
    <xf numFmtId="165" fontId="23" fillId="3" borderId="18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5" fontId="23" fillId="3" borderId="20" xfId="0" applyNumberFormat="1" applyFont="1" applyFill="1" applyBorder="1" applyAlignment="1">
      <alignment horizontal="center"/>
    </xf>
    <xf numFmtId="164" fontId="14" fillId="0" borderId="20" xfId="0" applyFont="1" applyFill="1" applyBorder="1" applyAlignment="1">
      <alignment horizontal="left"/>
    </xf>
    <xf numFmtId="164" fontId="14" fillId="0" borderId="38" xfId="0" applyFont="1" applyFill="1" applyBorder="1" applyAlignment="1">
      <alignment horizontal="left"/>
    </xf>
    <xf numFmtId="164" fontId="14" fillId="2" borderId="43" xfId="0" applyFont="1" applyFill="1" applyBorder="1" applyAlignment="1">
      <alignment horizontal="left"/>
    </xf>
    <xf numFmtId="164" fontId="14" fillId="2" borderId="16" xfId="0" applyFont="1" applyFill="1" applyBorder="1" applyAlignment="1">
      <alignment horizontal="left"/>
    </xf>
    <xf numFmtId="164" fontId="14" fillId="2" borderId="38" xfId="0" applyFont="1" applyFill="1" applyBorder="1" applyAlignment="1">
      <alignment horizontal="left"/>
    </xf>
    <xf numFmtId="164" fontId="14" fillId="2" borderId="47" xfId="0" applyFont="1" applyFill="1" applyBorder="1" applyAlignment="1">
      <alignment horizontal="left"/>
    </xf>
    <xf numFmtId="165" fontId="23" fillId="2" borderId="18" xfId="0" applyNumberFormat="1" applyFont="1" applyFill="1" applyBorder="1" applyAlignment="1">
      <alignment horizontal="center"/>
    </xf>
    <xf numFmtId="165" fontId="23" fillId="2" borderId="19" xfId="0" applyNumberFormat="1" applyFont="1" applyFill="1" applyBorder="1" applyAlignment="1">
      <alignment horizontal="center"/>
    </xf>
    <xf numFmtId="165" fontId="23" fillId="2" borderId="20" xfId="0" applyNumberFormat="1" applyFont="1" applyFill="1" applyBorder="1" applyAlignment="1">
      <alignment horizontal="center"/>
    </xf>
    <xf numFmtId="165" fontId="23" fillId="0" borderId="18" xfId="0" applyNumberFormat="1" applyFont="1" applyFill="1" applyBorder="1" applyAlignment="1">
      <alignment horizontal="center"/>
    </xf>
    <xf numFmtId="165" fontId="23" fillId="0" borderId="19" xfId="0" applyNumberFormat="1" applyFont="1" applyFill="1" applyBorder="1" applyAlignment="1">
      <alignment horizontal="center"/>
    </xf>
    <xf numFmtId="165" fontId="23" fillId="0" borderId="20" xfId="0" applyNumberFormat="1" applyFont="1" applyFill="1" applyBorder="1" applyAlignment="1">
      <alignment horizontal="center"/>
    </xf>
    <xf numFmtId="164" fontId="14" fillId="3" borderId="47" xfId="0" applyFont="1" applyFill="1" applyBorder="1" applyAlignment="1">
      <alignment horizontal="left" vertical="top"/>
    </xf>
    <xf numFmtId="165" fontId="23" fillId="3" borderId="18" xfId="0" applyNumberFormat="1" applyFont="1" applyFill="1" applyBorder="1" applyAlignment="1">
      <alignment horizontal="center" vertical="top"/>
    </xf>
    <xf numFmtId="165" fontId="23" fillId="3" borderId="19" xfId="0" applyNumberFormat="1" applyFont="1" applyFill="1" applyBorder="1" applyAlignment="1">
      <alignment horizontal="center" vertical="top"/>
    </xf>
    <xf numFmtId="165" fontId="23" fillId="3" borderId="20" xfId="0" applyNumberFormat="1" applyFont="1" applyFill="1" applyBorder="1" applyAlignment="1">
      <alignment horizontal="center" vertical="top"/>
    </xf>
    <xf numFmtId="164" fontId="14" fillId="3" borderId="17" xfId="0" applyFont="1" applyFill="1" applyBorder="1" applyAlignment="1">
      <alignment horizontal="left" vertical="top"/>
    </xf>
    <xf numFmtId="164" fontId="14" fillId="0" borderId="18" xfId="0" applyFont="1" applyFill="1" applyBorder="1" applyAlignment="1">
      <alignment horizontal="left"/>
    </xf>
    <xf numFmtId="165" fontId="23" fillId="3" borderId="20" xfId="0" applyNumberFormat="1" applyFont="1" applyFill="1" applyBorder="1" applyAlignment="1">
      <alignment horizontal="center"/>
    </xf>
    <xf numFmtId="165" fontId="23" fillId="0" borderId="20" xfId="0" applyNumberFormat="1" applyFont="1" applyFill="1" applyBorder="1" applyAlignment="1">
      <alignment horizontal="center"/>
    </xf>
    <xf numFmtId="164" fontId="14" fillId="0" borderId="23" xfId="0" applyFont="1" applyBorder="1" applyAlignment="1">
      <alignment vertical="top"/>
    </xf>
    <xf numFmtId="164" fontId="14" fillId="0" borderId="22" xfId="0" applyFont="1" applyFill="1" applyBorder="1" applyAlignment="1">
      <alignment vertical="top"/>
    </xf>
    <xf numFmtId="165" fontId="14" fillId="0" borderId="22" xfId="0" applyNumberFormat="1" applyFont="1" applyFill="1" applyBorder="1" applyAlignment="1">
      <alignment horizontal="center" vertical="top"/>
    </xf>
    <xf numFmtId="165" fontId="14" fillId="0" borderId="23" xfId="0" applyNumberFormat="1" applyFont="1" applyFill="1" applyBorder="1" applyAlignment="1">
      <alignment horizontal="center" vertical="top"/>
    </xf>
    <xf numFmtId="165" fontId="23" fillId="0" borderId="24" xfId="0" applyNumberFormat="1" applyFont="1" applyFill="1" applyBorder="1" applyAlignment="1">
      <alignment horizontal="center" vertical="top"/>
    </xf>
    <xf numFmtId="164" fontId="25" fillId="0" borderId="29" xfId="0" applyFont="1" applyFill="1" applyBorder="1" applyAlignment="1">
      <alignment horizontal="center"/>
    </xf>
    <xf numFmtId="164" fontId="36" fillId="0" borderId="20" xfId="0" applyFont="1" applyFill="1" applyBorder="1" applyAlignment="1">
      <alignment vertical="top"/>
    </xf>
    <xf numFmtId="165" fontId="36" fillId="0" borderId="23" xfId="0" applyNumberFormat="1" applyFont="1" applyFill="1" applyBorder="1" applyAlignment="1">
      <alignment horizontal="center"/>
    </xf>
    <xf numFmtId="165" fontId="36" fillId="0" borderId="22" xfId="0" applyNumberFormat="1" applyFont="1" applyFill="1" applyBorder="1" applyAlignment="1">
      <alignment horizontal="center"/>
    </xf>
    <xf numFmtId="165" fontId="36" fillId="0" borderId="23" xfId="0" applyNumberFormat="1" applyFont="1" applyFill="1" applyBorder="1" applyAlignment="1">
      <alignment horizontal="center"/>
    </xf>
    <xf numFmtId="165" fontId="36" fillId="0" borderId="19" xfId="0" applyNumberFormat="1" applyFont="1" applyFill="1" applyBorder="1" applyAlignment="1">
      <alignment horizontal="center" vertical="top"/>
    </xf>
    <xf numFmtId="165" fontId="36" fillId="0" borderId="18" xfId="0" applyNumberFormat="1" applyFont="1" applyFill="1" applyBorder="1" applyAlignment="1">
      <alignment horizontal="center" vertical="top"/>
    </xf>
    <xf numFmtId="165" fontId="36" fillId="0" borderId="19" xfId="0" applyNumberFormat="1" applyFont="1" applyFill="1" applyBorder="1" applyAlignment="1">
      <alignment horizontal="center" vertical="top"/>
    </xf>
    <xf numFmtId="164" fontId="36" fillId="2" borderId="24" xfId="0" applyFont="1" applyFill="1" applyBorder="1" applyAlignment="1">
      <alignment horizontal="left"/>
    </xf>
    <xf numFmtId="165" fontId="36" fillId="2" borderId="23" xfId="0" applyNumberFormat="1" applyFont="1" applyFill="1" applyBorder="1" applyAlignment="1">
      <alignment horizontal="center"/>
    </xf>
    <xf numFmtId="165" fontId="36" fillId="2" borderId="22" xfId="0" applyNumberFormat="1" applyFont="1" applyFill="1" applyBorder="1" applyAlignment="1">
      <alignment horizontal="center"/>
    </xf>
    <xf numFmtId="165" fontId="36" fillId="2" borderId="23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center"/>
    </xf>
    <xf numFmtId="164" fontId="37" fillId="0" borderId="55" xfId="0" applyFont="1" applyBorder="1" applyAlignment="1">
      <alignment horizontal="center"/>
    </xf>
    <xf numFmtId="165" fontId="26" fillId="0" borderId="0" xfId="0" applyNumberFormat="1" applyFont="1" applyAlignment="1" applyProtection="1">
      <alignment/>
      <protection hidden="1"/>
    </xf>
    <xf numFmtId="164" fontId="14" fillId="0" borderId="51" xfId="0" applyFont="1" applyBorder="1" applyAlignment="1">
      <alignment horizontal="left"/>
    </xf>
    <xf numFmtId="164" fontId="21" fillId="0" borderId="52" xfId="0" applyFont="1" applyBorder="1" applyAlignment="1">
      <alignment horizontal="left"/>
    </xf>
    <xf numFmtId="165" fontId="14" fillId="3" borderId="1" xfId="0" applyNumberFormat="1" applyFont="1" applyFill="1" applyBorder="1" applyAlignment="1">
      <alignment horizontal="center"/>
    </xf>
    <xf numFmtId="165" fontId="14" fillId="3" borderId="51" xfId="0" applyNumberFormat="1" applyFont="1" applyFill="1" applyBorder="1" applyAlignment="1">
      <alignment horizontal="center"/>
    </xf>
    <xf numFmtId="165" fontId="14" fillId="3" borderId="53" xfId="0" applyNumberFormat="1" applyFont="1" applyFill="1" applyBorder="1" applyAlignment="1">
      <alignment horizontal="center"/>
    </xf>
    <xf numFmtId="164" fontId="14" fillId="0" borderId="19" xfId="0" applyFont="1" applyBorder="1" applyAlignment="1">
      <alignment horizontal="left"/>
    </xf>
    <xf numFmtId="164" fontId="21" fillId="0" borderId="17" xfId="0" applyFont="1" applyBorder="1" applyAlignment="1">
      <alignment horizontal="left"/>
    </xf>
    <xf numFmtId="164" fontId="14" fillId="0" borderId="0" xfId="0" applyFont="1" applyBorder="1" applyAlignment="1">
      <alignment horizontal="left"/>
    </xf>
    <xf numFmtId="164" fontId="21" fillId="0" borderId="0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165" fontId="14" fillId="0" borderId="55" xfId="0" applyNumberFormat="1" applyFont="1" applyFill="1" applyBorder="1" applyAlignment="1">
      <alignment horizontal="center"/>
    </xf>
    <xf numFmtId="164" fontId="28" fillId="0" borderId="57" xfId="0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 vertical="top"/>
    </xf>
    <xf numFmtId="164" fontId="23" fillId="3" borderId="54" xfId="0" applyFont="1" applyFill="1" applyBorder="1" applyAlignment="1">
      <alignment horizontal="left" vertical="top"/>
    </xf>
    <xf numFmtId="165" fontId="14" fillId="3" borderId="1" xfId="0" applyNumberFormat="1" applyFont="1" applyFill="1" applyBorder="1" applyAlignment="1">
      <alignment horizontal="center" vertical="top"/>
    </xf>
    <xf numFmtId="165" fontId="14" fillId="3" borderId="51" xfId="0" applyNumberFormat="1" applyFont="1" applyFill="1" applyBorder="1" applyAlignment="1">
      <alignment horizontal="center" vertical="top"/>
    </xf>
    <xf numFmtId="165" fontId="14" fillId="3" borderId="53" xfId="0" applyNumberFormat="1" applyFont="1" applyFill="1" applyBorder="1" applyAlignment="1">
      <alignment horizontal="center" vertical="top"/>
    </xf>
    <xf numFmtId="165" fontId="14" fillId="3" borderId="7" xfId="0" applyNumberFormat="1" applyFont="1" applyFill="1" applyBorder="1" applyAlignment="1">
      <alignment horizontal="center" vertical="top"/>
    </xf>
    <xf numFmtId="165" fontId="14" fillId="3" borderId="45" xfId="0" applyNumberFormat="1" applyFont="1" applyFill="1" applyBorder="1" applyAlignment="1">
      <alignment horizontal="center" vertical="top"/>
    </xf>
    <xf numFmtId="165" fontId="14" fillId="3" borderId="44" xfId="0" applyNumberFormat="1" applyFont="1" applyFill="1" applyBorder="1" applyAlignment="1">
      <alignment horizontal="center" vertical="top"/>
    </xf>
    <xf numFmtId="165" fontId="14" fillId="3" borderId="16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5" fontId="14" fillId="3" borderId="14" xfId="0" applyNumberFormat="1" applyFont="1" applyFill="1" applyBorder="1" applyAlignment="1">
      <alignment horizontal="center" vertical="top"/>
    </xf>
    <xf numFmtId="165" fontId="14" fillId="3" borderId="43" xfId="0" applyNumberFormat="1" applyFont="1" applyFill="1" applyBorder="1" applyAlignment="1">
      <alignment horizontal="center" vertical="top"/>
    </xf>
    <xf numFmtId="165" fontId="14" fillId="3" borderId="58" xfId="0" applyNumberFormat="1" applyFont="1" applyFill="1" applyBorder="1" applyAlignment="1">
      <alignment horizontal="center" vertical="top"/>
    </xf>
    <xf numFmtId="165" fontId="14" fillId="3" borderId="24" xfId="0" applyNumberFormat="1" applyFont="1" applyFill="1" applyBorder="1" applyAlignment="1">
      <alignment horizontal="center" vertical="top"/>
    </xf>
    <xf numFmtId="164" fontId="23" fillId="3" borderId="16" xfId="0" applyFont="1" applyFill="1" applyBorder="1" applyAlignment="1">
      <alignment horizontal="left"/>
    </xf>
    <xf numFmtId="165" fontId="14" fillId="3" borderId="59" xfId="0" applyNumberFormat="1" applyFont="1" applyFill="1" applyBorder="1" applyAlignment="1">
      <alignment horizontal="center"/>
    </xf>
    <xf numFmtId="165" fontId="14" fillId="3" borderId="60" xfId="0" applyNumberFormat="1" applyFont="1" applyFill="1" applyBorder="1" applyAlignment="1">
      <alignment horizontal="center"/>
    </xf>
    <xf numFmtId="164" fontId="23" fillId="0" borderId="0" xfId="0" applyFont="1" applyBorder="1" applyAlignment="1">
      <alignment horizontal="left"/>
    </xf>
    <xf numFmtId="165" fontId="14" fillId="0" borderId="55" xfId="0" applyNumberFormat="1" applyFont="1" applyBorder="1" applyAlignment="1">
      <alignment horizontal="center"/>
    </xf>
    <xf numFmtId="164" fontId="19" fillId="3" borderId="51" xfId="0" applyFont="1" applyFill="1" applyBorder="1" applyAlignment="1">
      <alignment horizontal="left"/>
    </xf>
    <xf numFmtId="164" fontId="19" fillId="3" borderId="52" xfId="0" applyFont="1" applyFill="1" applyBorder="1" applyAlignment="1">
      <alignment horizontal="left"/>
    </xf>
    <xf numFmtId="165" fontId="14" fillId="3" borderId="52" xfId="0" applyNumberFormat="1" applyFont="1" applyFill="1" applyBorder="1" applyAlignment="1">
      <alignment horizontal="center"/>
    </xf>
    <xf numFmtId="165" fontId="14" fillId="3" borderId="17" xfId="0" applyNumberFormat="1" applyFont="1" applyFill="1" applyBorder="1" applyAlignment="1">
      <alignment horizontal="center"/>
    </xf>
    <xf numFmtId="164" fontId="38" fillId="3" borderId="19" xfId="0" applyFont="1" applyFill="1" applyBorder="1" applyAlignment="1">
      <alignment horizontal="left"/>
    </xf>
    <xf numFmtId="164" fontId="38" fillId="3" borderId="17" xfId="0" applyFont="1" applyFill="1" applyBorder="1" applyAlignment="1">
      <alignment horizontal="left"/>
    </xf>
    <xf numFmtId="165" fontId="38" fillId="3" borderId="19" xfId="0" applyNumberFormat="1" applyFont="1" applyFill="1" applyBorder="1" applyAlignment="1">
      <alignment horizontal="center"/>
    </xf>
    <xf numFmtId="165" fontId="38" fillId="3" borderId="17" xfId="0" applyNumberFormat="1" applyFont="1" applyFill="1" applyBorder="1" applyAlignment="1">
      <alignment horizontal="center"/>
    </xf>
    <xf numFmtId="164" fontId="36" fillId="3" borderId="19" xfId="0" applyFont="1" applyFill="1" applyBorder="1" applyAlignment="1">
      <alignment horizontal="left"/>
    </xf>
    <xf numFmtId="164" fontId="36" fillId="3" borderId="17" xfId="0" applyFont="1" applyFill="1" applyBorder="1" applyAlignment="1">
      <alignment horizontal="left"/>
    </xf>
    <xf numFmtId="165" fontId="26" fillId="3" borderId="0" xfId="0" applyNumberFormat="1" applyFont="1" applyFill="1" applyBorder="1" applyAlignment="1" applyProtection="1">
      <alignment/>
      <protection hidden="1"/>
    </xf>
    <xf numFmtId="165" fontId="36" fillId="3" borderId="19" xfId="0" applyNumberFormat="1" applyFont="1" applyFill="1" applyBorder="1" applyAlignment="1">
      <alignment horizontal="center"/>
    </xf>
    <xf numFmtId="165" fontId="36" fillId="3" borderId="17" xfId="0" applyNumberFormat="1" applyFont="1" applyFill="1" applyBorder="1" applyAlignment="1">
      <alignment horizontal="center"/>
    </xf>
    <xf numFmtId="164" fontId="36" fillId="3" borderId="37" xfId="0" applyFont="1" applyFill="1" applyBorder="1" applyAlignment="1">
      <alignment horizontal="left"/>
    </xf>
    <xf numFmtId="164" fontId="36" fillId="3" borderId="16" xfId="0" applyFont="1" applyFill="1" applyBorder="1" applyAlignment="1">
      <alignment horizontal="left"/>
    </xf>
    <xf numFmtId="164" fontId="36" fillId="3" borderId="38" xfId="0" applyFont="1" applyFill="1" applyBorder="1" applyAlignment="1">
      <alignment horizontal="left"/>
    </xf>
    <xf numFmtId="164" fontId="19" fillId="3" borderId="0" xfId="0" applyFont="1" applyFill="1" applyBorder="1" applyAlignment="1">
      <alignment horizontal="left"/>
    </xf>
    <xf numFmtId="165" fontId="14" fillId="3" borderId="0" xfId="0" applyNumberFormat="1" applyFont="1" applyFill="1" applyBorder="1" applyAlignment="1">
      <alignment horizontal="center"/>
    </xf>
    <xf numFmtId="165" fontId="14" fillId="3" borderId="55" xfId="0" applyNumberFormat="1" applyFont="1" applyFill="1" applyBorder="1" applyAlignment="1">
      <alignment horizontal="center"/>
    </xf>
    <xf numFmtId="164" fontId="14" fillId="3" borderId="0" xfId="0" applyFont="1" applyFill="1" applyBorder="1" applyAlignment="1">
      <alignment horizontal="left"/>
    </xf>
    <xf numFmtId="164" fontId="23" fillId="3" borderId="0" xfId="0" applyFont="1" applyFill="1" applyBorder="1" applyAlignment="1">
      <alignment horizontal="left"/>
    </xf>
    <xf numFmtId="164" fontId="36" fillId="0" borderId="61" xfId="0" applyFont="1" applyBorder="1" applyAlignment="1">
      <alignment horizontal="left"/>
    </xf>
    <xf numFmtId="165" fontId="36" fillId="0" borderId="0" xfId="0" applyNumberFormat="1" applyFont="1" applyFill="1" applyBorder="1" applyAlignment="1">
      <alignment horizontal="center"/>
    </xf>
    <xf numFmtId="165" fontId="36" fillId="0" borderId="61" xfId="0" applyNumberFormat="1" applyFont="1" applyFill="1" applyBorder="1" applyAlignment="1">
      <alignment horizontal="center"/>
    </xf>
    <xf numFmtId="165" fontId="36" fillId="0" borderId="62" xfId="0" applyNumberFormat="1" applyFont="1" applyBorder="1" applyAlignment="1">
      <alignment horizontal="center"/>
    </xf>
    <xf numFmtId="164" fontId="26" fillId="0" borderId="0" xfId="0" applyFont="1" applyBorder="1" applyAlignment="1" applyProtection="1">
      <alignment/>
      <protection hidden="1"/>
    </xf>
    <xf numFmtId="164" fontId="14" fillId="0" borderId="36" xfId="0" applyFont="1" applyBorder="1" applyAlignment="1">
      <alignment horizontal="left"/>
    </xf>
    <xf numFmtId="164" fontId="14" fillId="0" borderId="47" xfId="0" applyFont="1" applyBorder="1" applyAlignment="1">
      <alignment horizontal="left"/>
    </xf>
    <xf numFmtId="165" fontId="23" fillId="3" borderId="51" xfId="0" applyNumberFormat="1" applyFont="1" applyFill="1" applyBorder="1" applyAlignment="1">
      <alignment horizontal="center"/>
    </xf>
    <xf numFmtId="165" fontId="14" fillId="0" borderId="40" xfId="0" applyNumberFormat="1" applyFont="1" applyBorder="1" applyAlignment="1">
      <alignment horizontal="center"/>
    </xf>
    <xf numFmtId="164" fontId="14" fillId="0" borderId="17" xfId="0" applyFont="1" applyBorder="1" applyAlignment="1">
      <alignment horizontal="left"/>
    </xf>
    <xf numFmtId="164" fontId="14" fillId="0" borderId="18" xfId="0" applyFont="1" applyBorder="1" applyAlignment="1">
      <alignment horizontal="left"/>
    </xf>
    <xf numFmtId="164" fontId="14" fillId="0" borderId="7" xfId="0" applyFont="1" applyBorder="1" applyAlignment="1">
      <alignment horizontal="left"/>
    </xf>
    <xf numFmtId="164" fontId="14" fillId="0" borderId="27" xfId="0" applyFont="1" applyBorder="1" applyAlignment="1">
      <alignment horizontal="left"/>
    </xf>
    <xf numFmtId="164" fontId="14" fillId="0" borderId="27" xfId="0" applyFont="1" applyBorder="1" applyAlignment="1">
      <alignment horizontal="center"/>
    </xf>
    <xf numFmtId="165" fontId="14" fillId="3" borderId="27" xfId="0" applyNumberFormat="1" applyFont="1" applyFill="1" applyBorder="1" applyAlignment="1">
      <alignment horizontal="center"/>
    </xf>
    <xf numFmtId="165" fontId="14" fillId="3" borderId="63" xfId="0" applyNumberFormat="1" applyFont="1" applyFill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30" fillId="0" borderId="16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4" fontId="23" fillId="0" borderId="16" xfId="0" applyFont="1" applyFill="1" applyBorder="1" applyAlignment="1">
      <alignment horizontal="left"/>
    </xf>
    <xf numFmtId="164" fontId="23" fillId="0" borderId="20" xfId="0" applyFont="1" applyFill="1" applyBorder="1" applyAlignment="1">
      <alignment horizontal="left"/>
    </xf>
    <xf numFmtId="164" fontId="14" fillId="3" borderId="16" xfId="0" applyFont="1" applyFill="1" applyBorder="1" applyAlignment="1">
      <alignment vertical="top"/>
    </xf>
    <xf numFmtId="164" fontId="23" fillId="3" borderId="20" xfId="0" applyFont="1" applyFill="1" applyBorder="1" applyAlignment="1">
      <alignment vertical="top"/>
    </xf>
    <xf numFmtId="165" fontId="14" fillId="0" borderId="49" xfId="0" applyNumberFormat="1" applyFont="1" applyFill="1" applyBorder="1" applyAlignment="1">
      <alignment horizontal="center" vertical="top"/>
    </xf>
    <xf numFmtId="165" fontId="14" fillId="0" borderId="19" xfId="0" applyNumberFormat="1" applyFont="1" applyFill="1" applyBorder="1" applyAlignment="1">
      <alignment horizontal="center" vertical="top"/>
    </xf>
    <xf numFmtId="165" fontId="14" fillId="3" borderId="20" xfId="0" applyNumberFormat="1" applyFont="1" applyFill="1" applyBorder="1" applyAlignment="1">
      <alignment horizontal="center" vertical="top"/>
    </xf>
    <xf numFmtId="164" fontId="14" fillId="0" borderId="16" xfId="0" applyFont="1" applyBorder="1" applyAlignment="1">
      <alignment horizontal="left" vertical="top"/>
    </xf>
    <xf numFmtId="164" fontId="14" fillId="0" borderId="20" xfId="0" applyFont="1" applyBorder="1" applyAlignment="1">
      <alignment horizontal="left" vertical="top"/>
    </xf>
    <xf numFmtId="164" fontId="14" fillId="0" borderId="20" xfId="0" applyFont="1" applyBorder="1" applyAlignment="1">
      <alignment horizontal="left"/>
    </xf>
    <xf numFmtId="165" fontId="14" fillId="3" borderId="49" xfId="0" applyNumberFormat="1" applyFont="1" applyFill="1" applyBorder="1" applyAlignment="1">
      <alignment horizontal="center"/>
    </xf>
    <xf numFmtId="164" fontId="23" fillId="3" borderId="16" xfId="0" applyFont="1" applyFill="1" applyBorder="1" applyAlignment="1">
      <alignment horizontal="left"/>
    </xf>
    <xf numFmtId="164" fontId="23" fillId="0" borderId="16" xfId="0" applyFont="1" applyBorder="1" applyAlignment="1">
      <alignment horizontal="left"/>
    </xf>
    <xf numFmtId="164" fontId="14" fillId="0" borderId="24" xfId="0" applyFont="1" applyFill="1" applyBorder="1" applyAlignment="1">
      <alignment horizontal="left"/>
    </xf>
    <xf numFmtId="169" fontId="19" fillId="3" borderId="55" xfId="15" applyFont="1" applyFill="1" applyBorder="1" applyAlignment="1" applyProtection="1">
      <alignment horizontal="left"/>
      <protection/>
    </xf>
    <xf numFmtId="164" fontId="40" fillId="3" borderId="0" xfId="0" applyFont="1" applyFill="1" applyBorder="1" applyAlignment="1">
      <alignment horizontal="left"/>
    </xf>
    <xf numFmtId="165" fontId="19" fillId="3" borderId="46" xfId="0" applyNumberFormat="1" applyFont="1" applyFill="1" applyBorder="1" applyAlignment="1">
      <alignment horizontal="center"/>
    </xf>
    <xf numFmtId="165" fontId="35" fillId="3" borderId="57" xfId="0" applyNumberFormat="1" applyFont="1" applyFill="1" applyBorder="1" applyAlignment="1">
      <alignment horizontal="center"/>
    </xf>
    <xf numFmtId="165" fontId="35" fillId="3" borderId="63" xfId="0" applyNumberFormat="1" applyFont="1" applyFill="1" applyBorder="1" applyAlignment="1">
      <alignment horizontal="center"/>
    </xf>
    <xf numFmtId="164" fontId="41" fillId="0" borderId="0" xfId="0" applyFont="1" applyAlignment="1" applyProtection="1">
      <alignment/>
      <protection hidden="1"/>
    </xf>
    <xf numFmtId="164" fontId="41" fillId="0" borderId="0" xfId="0" applyFont="1" applyAlignment="1">
      <alignment/>
    </xf>
    <xf numFmtId="165" fontId="19" fillId="3" borderId="16" xfId="0" applyNumberFormat="1" applyFont="1" applyFill="1" applyBorder="1" applyAlignment="1">
      <alignment horizontal="center"/>
    </xf>
    <xf numFmtId="164" fontId="19" fillId="3" borderId="16" xfId="0" applyFont="1" applyFill="1" applyBorder="1" applyAlignment="1">
      <alignment horizontal="left"/>
    </xf>
    <xf numFmtId="164" fontId="42" fillId="3" borderId="16" xfId="0" applyFont="1" applyFill="1" applyBorder="1" applyAlignment="1">
      <alignment horizontal="left"/>
    </xf>
    <xf numFmtId="169" fontId="19" fillId="3" borderId="0" xfId="15" applyFont="1" applyFill="1" applyBorder="1" applyAlignment="1" applyProtection="1">
      <alignment horizontal="left"/>
      <protection/>
    </xf>
    <xf numFmtId="164" fontId="42" fillId="3" borderId="0" xfId="0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center"/>
    </xf>
    <xf numFmtId="165" fontId="23" fillId="0" borderId="0" xfId="0" applyNumberFormat="1" applyFont="1" applyBorder="1" applyAlignment="1">
      <alignment horizontal="center"/>
    </xf>
    <xf numFmtId="169" fontId="14" fillId="3" borderId="51" xfId="15" applyFont="1" applyFill="1" applyBorder="1" applyAlignment="1" applyProtection="1">
      <alignment horizontal="left" vertical="top"/>
      <protection/>
    </xf>
    <xf numFmtId="164" fontId="21" fillId="3" borderId="52" xfId="0" applyFont="1" applyFill="1" applyBorder="1" applyAlignment="1">
      <alignment horizontal="left"/>
    </xf>
    <xf numFmtId="165" fontId="14" fillId="3" borderId="64" xfId="0" applyNumberFormat="1" applyFont="1" applyFill="1" applyBorder="1" applyAlignment="1">
      <alignment horizontal="center"/>
    </xf>
    <xf numFmtId="165" fontId="23" fillId="3" borderId="51" xfId="0" applyNumberFormat="1" applyFont="1" applyFill="1" applyBorder="1" applyAlignment="1">
      <alignment horizontal="center"/>
    </xf>
    <xf numFmtId="165" fontId="23" fillId="3" borderId="53" xfId="0" applyNumberFormat="1" applyFont="1" applyFill="1" applyBorder="1" applyAlignment="1">
      <alignment horizontal="center"/>
    </xf>
    <xf numFmtId="169" fontId="14" fillId="3" borderId="19" xfId="15" applyFont="1" applyFill="1" applyBorder="1" applyAlignment="1" applyProtection="1">
      <alignment horizontal="left"/>
      <protection/>
    </xf>
    <xf numFmtId="164" fontId="21" fillId="3" borderId="17" xfId="0" applyFont="1" applyFill="1" applyBorder="1" applyAlignment="1">
      <alignment horizontal="left"/>
    </xf>
    <xf numFmtId="165" fontId="14" fillId="3" borderId="65" xfId="0" applyNumberFormat="1" applyFont="1" applyFill="1" applyBorder="1" applyAlignment="1">
      <alignment horizontal="center"/>
    </xf>
    <xf numFmtId="165" fontId="23" fillId="3" borderId="19" xfId="0" applyNumberFormat="1" applyFont="1" applyFill="1" applyBorder="1" applyAlignment="1">
      <alignment horizontal="center"/>
    </xf>
    <xf numFmtId="164" fontId="14" fillId="3" borderId="23" xfId="0" applyFont="1" applyFill="1" applyBorder="1" applyAlignment="1">
      <alignment horizontal="left"/>
    </xf>
    <xf numFmtId="164" fontId="21" fillId="3" borderId="21" xfId="0" applyFont="1" applyFill="1" applyBorder="1" applyAlignment="1">
      <alignment horizontal="left"/>
    </xf>
    <xf numFmtId="165" fontId="14" fillId="3" borderId="66" xfId="0" applyNumberFormat="1" applyFont="1" applyFill="1" applyBorder="1" applyAlignment="1">
      <alignment horizontal="center"/>
    </xf>
    <xf numFmtId="165" fontId="14" fillId="3" borderId="23" xfId="0" applyNumberFormat="1" applyFont="1" applyFill="1" applyBorder="1" applyAlignment="1">
      <alignment horizontal="center"/>
    </xf>
    <xf numFmtId="165" fontId="14" fillId="3" borderId="24" xfId="0" applyNumberFormat="1" applyFont="1" applyFill="1" applyBorder="1" applyAlignment="1">
      <alignment horizontal="center"/>
    </xf>
    <xf numFmtId="164" fontId="37" fillId="0" borderId="0" xfId="0" applyFont="1" applyBorder="1" applyAlignment="1">
      <alignment horizontal="left"/>
    </xf>
    <xf numFmtId="165" fontId="36" fillId="0" borderId="55" xfId="0" applyNumberFormat="1" applyFont="1" applyFill="1" applyBorder="1" applyAlignment="1">
      <alignment horizontal="center"/>
    </xf>
    <xf numFmtId="164" fontId="28" fillId="3" borderId="52" xfId="0" applyFont="1" applyFill="1" applyBorder="1" applyAlignment="1">
      <alignment horizontal="left"/>
    </xf>
    <xf numFmtId="164" fontId="28" fillId="0" borderId="1" xfId="0" applyFont="1" applyBorder="1" applyAlignment="1">
      <alignment horizontal="left"/>
    </xf>
    <xf numFmtId="165" fontId="23" fillId="3" borderId="1" xfId="0" applyNumberFormat="1" applyFont="1" applyFill="1" applyBorder="1" applyAlignment="1">
      <alignment horizontal="center"/>
    </xf>
    <xf numFmtId="165" fontId="14" fillId="0" borderId="53" xfId="0" applyNumberFormat="1" applyFont="1" applyBorder="1" applyAlignment="1">
      <alignment horizontal="center"/>
    </xf>
    <xf numFmtId="164" fontId="28" fillId="0" borderId="18" xfId="0" applyFont="1" applyBorder="1" applyAlignment="1">
      <alignment horizontal="left"/>
    </xf>
    <xf numFmtId="164" fontId="28" fillId="3" borderId="43" xfId="0" applyFont="1" applyFill="1" applyBorder="1" applyAlignment="1">
      <alignment horizontal="left"/>
    </xf>
    <xf numFmtId="164" fontId="21" fillId="3" borderId="16" xfId="0" applyFont="1" applyFill="1" applyBorder="1" applyAlignment="1">
      <alignment horizontal="left"/>
    </xf>
    <xf numFmtId="164" fontId="21" fillId="3" borderId="54" xfId="0" applyFont="1" applyFill="1" applyBorder="1" applyAlignment="1">
      <alignment horizontal="left"/>
    </xf>
    <xf numFmtId="164" fontId="28" fillId="0" borderId="18" xfId="0" applyFont="1" applyFill="1" applyBorder="1" applyAlignment="1">
      <alignment horizontal="left"/>
    </xf>
    <xf numFmtId="164" fontId="43" fillId="3" borderId="43" xfId="0" applyFont="1" applyFill="1" applyBorder="1" applyAlignment="1">
      <alignment horizontal="left"/>
    </xf>
    <xf numFmtId="164" fontId="28" fillId="3" borderId="16" xfId="0" applyFont="1" applyFill="1" applyBorder="1" applyAlignment="1">
      <alignment horizontal="left"/>
    </xf>
    <xf numFmtId="164" fontId="28" fillId="3" borderId="54" xfId="0" applyFont="1" applyFill="1" applyBorder="1" applyAlignment="1">
      <alignment horizontal="left"/>
    </xf>
    <xf numFmtId="164" fontId="28" fillId="3" borderId="18" xfId="0" applyFont="1" applyFill="1" applyBorder="1" applyAlignment="1">
      <alignment horizontal="left"/>
    </xf>
    <xf numFmtId="165" fontId="28" fillId="3" borderId="20" xfId="0" applyNumberFormat="1" applyFont="1" applyFill="1" applyBorder="1" applyAlignment="1">
      <alignment horizontal="center"/>
    </xf>
    <xf numFmtId="164" fontId="43" fillId="3" borderId="17" xfId="0" applyFont="1" applyFill="1" applyBorder="1" applyAlignment="1">
      <alignment horizontal="left"/>
    </xf>
    <xf numFmtId="164" fontId="28" fillId="3" borderId="18" xfId="0" applyFont="1" applyFill="1" applyBorder="1" applyAlignment="1">
      <alignment/>
    </xf>
    <xf numFmtId="164" fontId="28" fillId="3" borderId="17" xfId="0" applyFont="1" applyFill="1" applyBorder="1" applyAlignment="1">
      <alignment horizontal="left"/>
    </xf>
    <xf numFmtId="164" fontId="28" fillId="0" borderId="17" xfId="0" applyFont="1" applyBorder="1" applyAlignment="1">
      <alignment horizontal="left"/>
    </xf>
    <xf numFmtId="165" fontId="28" fillId="0" borderId="20" xfId="0" applyNumberFormat="1" applyFont="1" applyFill="1" applyBorder="1" applyAlignment="1">
      <alignment horizontal="center"/>
    </xf>
    <xf numFmtId="164" fontId="44" fillId="3" borderId="67" xfId="0" applyFont="1" applyFill="1" applyBorder="1" applyAlignment="1">
      <alignment horizontal="left"/>
    </xf>
    <xf numFmtId="164" fontId="44" fillId="3" borderId="60" xfId="0" applyFont="1" applyFill="1" applyBorder="1" applyAlignment="1">
      <alignment horizontal="left"/>
    </xf>
    <xf numFmtId="164" fontId="44" fillId="3" borderId="68" xfId="0" applyFont="1" applyFill="1" applyBorder="1" applyAlignment="1">
      <alignment horizontal="left"/>
    </xf>
    <xf numFmtId="164" fontId="44" fillId="3" borderId="47" xfId="0" applyFont="1" applyFill="1" applyBorder="1" applyAlignment="1">
      <alignment horizontal="left"/>
    </xf>
    <xf numFmtId="165" fontId="36" fillId="3" borderId="59" xfId="0" applyNumberFormat="1" applyFont="1" applyFill="1" applyBorder="1" applyAlignment="1">
      <alignment horizontal="center"/>
    </xf>
    <xf numFmtId="165" fontId="36" fillId="3" borderId="40" xfId="0" applyNumberFormat="1" applyFont="1" applyFill="1" applyBorder="1" applyAlignment="1">
      <alignment horizontal="center"/>
    </xf>
    <xf numFmtId="164" fontId="44" fillId="0" borderId="0" xfId="0" applyFont="1" applyFill="1" applyAlignment="1" applyProtection="1">
      <alignment/>
      <protection hidden="1"/>
    </xf>
    <xf numFmtId="164" fontId="44" fillId="0" borderId="0" xfId="0" applyFont="1" applyFill="1" applyAlignment="1">
      <alignment/>
    </xf>
    <xf numFmtId="164" fontId="44" fillId="3" borderId="17" xfId="0" applyFont="1" applyFill="1" applyBorder="1" applyAlignment="1">
      <alignment horizontal="left"/>
    </xf>
    <xf numFmtId="164" fontId="44" fillId="3" borderId="18" xfId="0" applyFont="1" applyFill="1" applyBorder="1" applyAlignment="1">
      <alignment horizontal="left"/>
    </xf>
    <xf numFmtId="165" fontId="36" fillId="3" borderId="69" xfId="0" applyNumberFormat="1" applyFont="1" applyFill="1" applyBorder="1" applyAlignment="1">
      <alignment horizontal="center"/>
    </xf>
    <xf numFmtId="165" fontId="36" fillId="3" borderId="20" xfId="0" applyNumberFormat="1" applyFont="1" applyFill="1" applyBorder="1" applyAlignment="1">
      <alignment horizontal="center"/>
    </xf>
    <xf numFmtId="164" fontId="44" fillId="3" borderId="43" xfId="0" applyFont="1" applyFill="1" applyBorder="1" applyAlignment="1">
      <alignment horizontal="left"/>
    </xf>
    <xf numFmtId="164" fontId="44" fillId="3" borderId="16" xfId="0" applyFont="1" applyFill="1" applyBorder="1" applyAlignment="1">
      <alignment horizontal="left"/>
    </xf>
    <xf numFmtId="164" fontId="44" fillId="3" borderId="54" xfId="0" applyFont="1" applyFill="1" applyBorder="1" applyAlignment="1">
      <alignment horizontal="left"/>
    </xf>
    <xf numFmtId="164" fontId="32" fillId="0" borderId="17" xfId="0" applyFont="1" applyFill="1" applyBorder="1" applyAlignment="1">
      <alignment horizontal="left"/>
    </xf>
    <xf numFmtId="164" fontId="32" fillId="0" borderId="18" xfId="0" applyFont="1" applyFill="1" applyBorder="1" applyAlignment="1">
      <alignment horizontal="left"/>
    </xf>
    <xf numFmtId="165" fontId="19" fillId="0" borderId="69" xfId="0" applyNumberFormat="1" applyFont="1" applyFill="1" applyBorder="1" applyAlignment="1">
      <alignment horizontal="center"/>
    </xf>
    <xf numFmtId="165" fontId="19" fillId="0" borderId="20" xfId="0" applyNumberFormat="1" applyFont="1" applyFill="1" applyBorder="1" applyAlignment="1">
      <alignment horizontal="center"/>
    </xf>
    <xf numFmtId="165" fontId="32" fillId="0" borderId="20" xfId="0" applyNumberFormat="1" applyFont="1" applyFill="1" applyBorder="1" applyAlignment="1">
      <alignment horizontal="center"/>
    </xf>
    <xf numFmtId="164" fontId="28" fillId="0" borderId="0" xfId="0" applyFont="1" applyFill="1" applyAlignment="1" applyProtection="1">
      <alignment/>
      <protection hidden="1"/>
    </xf>
    <xf numFmtId="164" fontId="28" fillId="0" borderId="0" xfId="0" applyFont="1" applyFill="1" applyAlignment="1">
      <alignment/>
    </xf>
    <xf numFmtId="164" fontId="32" fillId="0" borderId="0" xfId="0" applyFont="1" applyFill="1" applyBorder="1" applyAlignment="1">
      <alignment horizontal="left"/>
    </xf>
    <xf numFmtId="165" fontId="19" fillId="0" borderId="0" xfId="0" applyNumberFormat="1" applyFont="1" applyFill="1" applyBorder="1" applyAlignment="1">
      <alignment horizontal="center"/>
    </xf>
    <xf numFmtId="165" fontId="32" fillId="0" borderId="55" xfId="0" applyNumberFormat="1" applyFont="1" applyFill="1" applyBorder="1" applyAlignment="1">
      <alignment horizontal="center"/>
    </xf>
    <xf numFmtId="164" fontId="32" fillId="0" borderId="55" xfId="0" applyFont="1" applyFill="1" applyBorder="1" applyAlignment="1">
      <alignment horizontal="center"/>
    </xf>
    <xf numFmtId="164" fontId="45" fillId="0" borderId="51" xfId="0" applyFont="1" applyBorder="1" applyAlignment="1">
      <alignment horizontal="left"/>
    </xf>
    <xf numFmtId="164" fontId="42" fillId="3" borderId="51" xfId="0" applyFont="1" applyFill="1" applyBorder="1" applyAlignment="1">
      <alignment horizontal="left" vertical="top"/>
    </xf>
    <xf numFmtId="165" fontId="28" fillId="0" borderId="24" xfId="0" applyNumberFormat="1" applyFont="1" applyFill="1" applyBorder="1" applyAlignment="1">
      <alignment horizontal="center"/>
    </xf>
    <xf numFmtId="164" fontId="32" fillId="3" borderId="52" xfId="0" applyFont="1" applyFill="1" applyBorder="1" applyAlignment="1">
      <alignment horizontal="left" vertical="top"/>
    </xf>
    <xf numFmtId="164" fontId="32" fillId="3" borderId="1" xfId="0" applyFont="1" applyFill="1" applyBorder="1" applyAlignment="1">
      <alignment horizontal="left" vertical="top"/>
    </xf>
    <xf numFmtId="165" fontId="19" fillId="3" borderId="16" xfId="0" applyNumberFormat="1" applyFont="1" applyFill="1" applyBorder="1" applyAlignment="1">
      <alignment horizontal="center"/>
    </xf>
    <xf numFmtId="165" fontId="19" fillId="3" borderId="36" xfId="0" applyNumberFormat="1" applyFont="1" applyFill="1" applyBorder="1" applyAlignment="1">
      <alignment horizontal="center"/>
    </xf>
    <xf numFmtId="165" fontId="19" fillId="3" borderId="39" xfId="0" applyNumberFormat="1" applyFont="1" applyFill="1" applyBorder="1" applyAlignment="1">
      <alignment horizontal="center"/>
    </xf>
    <xf numFmtId="164" fontId="28" fillId="3" borderId="70" xfId="0" applyFont="1" applyFill="1" applyBorder="1" applyAlignment="1">
      <alignment horizontal="left" vertical="top"/>
    </xf>
    <xf numFmtId="164" fontId="45" fillId="0" borderId="71" xfId="0" applyFont="1" applyBorder="1" applyAlignment="1">
      <alignment horizontal="left"/>
    </xf>
    <xf numFmtId="164" fontId="45" fillId="0" borderId="72" xfId="0" applyFont="1" applyBorder="1" applyAlignment="1">
      <alignment horizontal="left"/>
    </xf>
    <xf numFmtId="164" fontId="42" fillId="3" borderId="23" xfId="0" applyFont="1" applyFill="1" applyBorder="1" applyAlignment="1">
      <alignment horizontal="left" vertical="top"/>
    </xf>
    <xf numFmtId="165" fontId="14" fillId="0" borderId="73" xfId="0" applyNumberFormat="1" applyFont="1" applyFill="1" applyBorder="1" applyAlignment="1">
      <alignment horizontal="center"/>
    </xf>
    <xf numFmtId="165" fontId="14" fillId="0" borderId="71" xfId="0" applyNumberFormat="1" applyFont="1" applyFill="1" applyBorder="1" applyAlignment="1">
      <alignment horizontal="center"/>
    </xf>
    <xf numFmtId="165" fontId="28" fillId="0" borderId="72" xfId="0" applyNumberFormat="1" applyFont="1" applyFill="1" applyBorder="1" applyAlignment="1">
      <alignment horizontal="center"/>
    </xf>
    <xf numFmtId="164" fontId="45" fillId="3" borderId="71" xfId="0" applyFont="1" applyFill="1" applyBorder="1" applyAlignment="1">
      <alignment horizontal="left"/>
    </xf>
    <xf numFmtId="164" fontId="45" fillId="3" borderId="72" xfId="0" applyFont="1" applyFill="1" applyBorder="1" applyAlignment="1">
      <alignment horizontal="left"/>
    </xf>
    <xf numFmtId="165" fontId="14" fillId="3" borderId="73" xfId="0" applyNumberFormat="1" applyFont="1" applyFill="1" applyBorder="1" applyAlignment="1">
      <alignment horizontal="center"/>
    </xf>
    <xf numFmtId="165" fontId="14" fillId="3" borderId="71" xfId="0" applyNumberFormat="1" applyFont="1" applyFill="1" applyBorder="1" applyAlignment="1">
      <alignment horizontal="center"/>
    </xf>
    <xf numFmtId="165" fontId="28" fillId="3" borderId="72" xfId="0" applyNumberFormat="1" applyFont="1" applyFill="1" applyBorder="1" applyAlignment="1">
      <alignment horizontal="center"/>
    </xf>
    <xf numFmtId="164" fontId="28" fillId="2" borderId="70" xfId="0" applyFont="1" applyFill="1" applyBorder="1" applyAlignment="1">
      <alignment horizontal="left" vertical="top"/>
    </xf>
    <xf numFmtId="164" fontId="45" fillId="2" borderId="71" xfId="0" applyFont="1" applyFill="1" applyBorder="1" applyAlignment="1">
      <alignment horizontal="left"/>
    </xf>
    <xf numFmtId="164" fontId="45" fillId="2" borderId="72" xfId="0" applyFont="1" applyFill="1" applyBorder="1" applyAlignment="1">
      <alignment horizontal="left"/>
    </xf>
    <xf numFmtId="164" fontId="42" fillId="2" borderId="23" xfId="0" applyFont="1" applyFill="1" applyBorder="1" applyAlignment="1">
      <alignment horizontal="left" vertical="top"/>
    </xf>
    <xf numFmtId="165" fontId="14" fillId="2" borderId="73" xfId="0" applyNumberFormat="1" applyFont="1" applyFill="1" applyBorder="1" applyAlignment="1">
      <alignment horizontal="center"/>
    </xf>
    <xf numFmtId="165" fontId="14" fillId="2" borderId="71" xfId="0" applyNumberFormat="1" applyFont="1" applyFill="1" applyBorder="1" applyAlignment="1">
      <alignment horizontal="center"/>
    </xf>
    <xf numFmtId="165" fontId="28" fillId="2" borderId="72" xfId="0" applyNumberFormat="1" applyFont="1" applyFill="1" applyBorder="1" applyAlignment="1">
      <alignment horizontal="center"/>
    </xf>
    <xf numFmtId="164" fontId="28" fillId="3" borderId="70" xfId="0" applyFont="1" applyFill="1" applyBorder="1" applyAlignment="1">
      <alignment horizontal="center" vertical="top"/>
    </xf>
    <xf numFmtId="164" fontId="28" fillId="3" borderId="52" xfId="0" applyFont="1" applyFill="1" applyBorder="1" applyAlignment="1">
      <alignment horizontal="left" vertical="top"/>
    </xf>
    <xf numFmtId="164" fontId="28" fillId="3" borderId="1" xfId="0" applyFont="1" applyFill="1" applyBorder="1" applyAlignment="1">
      <alignment horizontal="left" vertical="top"/>
    </xf>
    <xf numFmtId="165" fontId="14" fillId="3" borderId="36" xfId="0" applyNumberFormat="1" applyFont="1" applyFill="1" applyBorder="1" applyAlignment="1">
      <alignment horizontal="center"/>
    </xf>
    <xf numFmtId="164" fontId="28" fillId="3" borderId="17" xfId="0" applyFont="1" applyFill="1" applyBorder="1" applyAlignment="1">
      <alignment horizontal="left" vertical="top"/>
    </xf>
    <xf numFmtId="164" fontId="28" fillId="3" borderId="18" xfId="0" applyFont="1" applyFill="1" applyBorder="1" applyAlignment="1">
      <alignment horizontal="left" vertical="top"/>
    </xf>
    <xf numFmtId="165" fontId="14" fillId="3" borderId="74" xfId="0" applyNumberFormat="1" applyFont="1" applyFill="1" applyBorder="1" applyAlignment="1">
      <alignment horizontal="center"/>
    </xf>
    <xf numFmtId="164" fontId="28" fillId="3" borderId="0" xfId="0" applyFont="1" applyFill="1" applyAlignment="1" applyProtection="1">
      <alignment/>
      <protection hidden="1"/>
    </xf>
    <xf numFmtId="165" fontId="14" fillId="3" borderId="75" xfId="0" applyNumberFormat="1" applyFont="1" applyFill="1" applyBorder="1" applyAlignment="1">
      <alignment horizontal="center"/>
    </xf>
    <xf numFmtId="165" fontId="14" fillId="3" borderId="76" xfId="0" applyNumberFormat="1" applyFont="1" applyFill="1" applyBorder="1" applyAlignment="1">
      <alignment horizontal="center"/>
    </xf>
    <xf numFmtId="164" fontId="28" fillId="3" borderId="0" xfId="0" applyFont="1" applyFill="1" applyBorder="1" applyAlignment="1">
      <alignment horizontal="left" vertical="top"/>
    </xf>
    <xf numFmtId="164" fontId="46" fillId="3" borderId="0" xfId="0" applyFont="1" applyFill="1" applyBorder="1" applyAlignment="1">
      <alignment horizontal="center" vertical="top"/>
    </xf>
    <xf numFmtId="164" fontId="28" fillId="3" borderId="0" xfId="0" applyFont="1" applyFill="1" applyBorder="1" applyAlignment="1" applyProtection="1">
      <alignment/>
      <protection hidden="1"/>
    </xf>
    <xf numFmtId="164" fontId="21" fillId="0" borderId="43" xfId="0" applyFont="1" applyBorder="1" applyAlignment="1">
      <alignment horizontal="left"/>
    </xf>
    <xf numFmtId="164" fontId="21" fillId="0" borderId="16" xfId="0" applyFont="1" applyBorder="1" applyAlignment="1">
      <alignment horizontal="left"/>
    </xf>
    <xf numFmtId="164" fontId="21" fillId="0" borderId="54" xfId="0" applyFont="1" applyBorder="1" applyAlignment="1">
      <alignment horizontal="left"/>
    </xf>
    <xf numFmtId="164" fontId="28" fillId="0" borderId="19" xfId="0" applyFont="1" applyBorder="1" applyAlignment="1">
      <alignment horizontal="left"/>
    </xf>
    <xf numFmtId="165" fontId="14" fillId="0" borderId="69" xfId="0" applyNumberFormat="1" applyFont="1" applyFill="1" applyBorder="1" applyAlignment="1">
      <alignment horizontal="center"/>
    </xf>
    <xf numFmtId="165" fontId="14" fillId="0" borderId="19" xfId="0" applyNumberFormat="1" applyFont="1" applyBorder="1" applyAlignment="1">
      <alignment horizontal="center"/>
    </xf>
    <xf numFmtId="164" fontId="21" fillId="3" borderId="43" xfId="0" applyFont="1" applyFill="1" applyBorder="1" applyAlignment="1">
      <alignment horizontal="left"/>
    </xf>
    <xf numFmtId="164" fontId="28" fillId="3" borderId="19" xfId="0" applyFont="1" applyFill="1" applyBorder="1" applyAlignment="1">
      <alignment horizontal="left"/>
    </xf>
    <xf numFmtId="165" fontId="14" fillId="3" borderId="69" xfId="0" applyNumberFormat="1" applyFont="1" applyFill="1" applyBorder="1" applyAlignment="1">
      <alignment horizontal="center"/>
    </xf>
    <xf numFmtId="164" fontId="21" fillId="3" borderId="43" xfId="0" applyFont="1" applyFill="1" applyBorder="1" applyAlignment="1">
      <alignment horizontal="center"/>
    </xf>
    <xf numFmtId="165" fontId="14" fillId="0" borderId="45" xfId="0" applyNumberFormat="1" applyFont="1" applyBorder="1" applyAlignment="1">
      <alignment horizontal="center"/>
    </xf>
    <xf numFmtId="164" fontId="21" fillId="0" borderId="0" xfId="0" applyFont="1" applyBorder="1" applyAlignment="1">
      <alignment horizontal="left"/>
    </xf>
    <xf numFmtId="164" fontId="28" fillId="0" borderId="0" xfId="0" applyFont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164" fontId="21" fillId="3" borderId="57" xfId="0" applyFont="1" applyFill="1" applyBorder="1" applyAlignment="1">
      <alignment horizontal="left"/>
    </xf>
    <xf numFmtId="164" fontId="21" fillId="3" borderId="57" xfId="0" applyFont="1" applyFill="1" applyBorder="1" applyAlignment="1">
      <alignment horizontal="right"/>
    </xf>
    <xf numFmtId="164" fontId="28" fillId="3" borderId="25" xfId="0" applyFont="1" applyFill="1" applyBorder="1" applyAlignment="1">
      <alignment horizontal="left"/>
    </xf>
    <xf numFmtId="165" fontId="14" fillId="3" borderId="77" xfId="0" applyNumberFormat="1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1" fillId="3" borderId="2" xfId="0" applyFont="1" applyFill="1" applyBorder="1" applyAlignment="1">
      <alignment horizontal="left"/>
    </xf>
    <xf numFmtId="164" fontId="21" fillId="3" borderId="78" xfId="0" applyFont="1" applyFill="1" applyBorder="1" applyAlignment="1">
      <alignment horizontal="left"/>
    </xf>
    <xf numFmtId="164" fontId="21" fillId="3" borderId="6" xfId="0" applyFont="1" applyFill="1" applyBorder="1" applyAlignment="1">
      <alignment horizontal="left"/>
    </xf>
    <xf numFmtId="164" fontId="28" fillId="3" borderId="53" xfId="0" applyFont="1" applyFill="1" applyBorder="1" applyAlignment="1">
      <alignment horizontal="left"/>
    </xf>
    <xf numFmtId="165" fontId="14" fillId="3" borderId="2" xfId="0" applyNumberFormat="1" applyFont="1" applyFill="1" applyBorder="1" applyAlignment="1">
      <alignment horizontal="center"/>
    </xf>
    <xf numFmtId="165" fontId="14" fillId="3" borderId="78" xfId="0" applyNumberFormat="1" applyFont="1" applyFill="1" applyBorder="1" applyAlignment="1">
      <alignment horizontal="center"/>
    </xf>
    <xf numFmtId="165" fontId="14" fillId="3" borderId="6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 horizontal="left"/>
    </xf>
    <xf numFmtId="164" fontId="21" fillId="0" borderId="16" xfId="0" applyFont="1" applyFill="1" applyBorder="1" applyAlignment="1">
      <alignment horizontal="left"/>
    </xf>
    <xf numFmtId="164" fontId="21" fillId="0" borderId="38" xfId="0" applyFont="1" applyFill="1" applyBorder="1" applyAlignment="1">
      <alignment horizontal="left"/>
    </xf>
    <xf numFmtId="164" fontId="28" fillId="0" borderId="40" xfId="0" applyFont="1" applyFill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16" xfId="0" applyNumberFormat="1" applyFont="1" applyFill="1" applyBorder="1" applyAlignment="1">
      <alignment horizontal="center"/>
    </xf>
    <xf numFmtId="165" fontId="14" fillId="0" borderId="38" xfId="0" applyNumberFormat="1" applyFont="1" applyFill="1" applyBorder="1" applyAlignment="1">
      <alignment horizontal="center"/>
    </xf>
    <xf numFmtId="164" fontId="24" fillId="3" borderId="79" xfId="0" applyNumberFormat="1" applyFont="1" applyFill="1" applyBorder="1" applyAlignment="1">
      <alignment horizontal="left" vertical="top" wrapText="1"/>
    </xf>
    <xf numFmtId="164" fontId="28" fillId="0" borderId="20" xfId="0" applyFont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5" fontId="14" fillId="3" borderId="38" xfId="0" applyNumberFormat="1" applyFont="1" applyFill="1" applyBorder="1" applyAlignment="1">
      <alignment horizontal="center"/>
    </xf>
    <xf numFmtId="164" fontId="21" fillId="0" borderId="37" xfId="0" applyFont="1" applyBorder="1" applyAlignment="1">
      <alignment horizontal="left"/>
    </xf>
    <xf numFmtId="164" fontId="21" fillId="0" borderId="38" xfId="0" applyFont="1" applyBorder="1" applyAlignment="1">
      <alignment horizontal="left"/>
    </xf>
    <xf numFmtId="165" fontId="14" fillId="0" borderId="37" xfId="0" applyNumberFormat="1" applyFont="1" applyFill="1" applyBorder="1" applyAlignment="1">
      <alignment horizontal="center"/>
    </xf>
    <xf numFmtId="165" fontId="14" fillId="0" borderId="38" xfId="0" applyNumberFormat="1" applyFont="1" applyBorder="1" applyAlignment="1">
      <alignment horizontal="center"/>
    </xf>
    <xf numFmtId="164" fontId="21" fillId="3" borderId="38" xfId="0" applyFont="1" applyFill="1" applyBorder="1" applyAlignment="1">
      <alignment horizontal="left"/>
    </xf>
    <xf numFmtId="164" fontId="28" fillId="3" borderId="20" xfId="0" applyFont="1" applyFill="1" applyBorder="1" applyAlignment="1">
      <alignment horizontal="left"/>
    </xf>
    <xf numFmtId="165" fontId="14" fillId="3" borderId="37" xfId="0" applyNumberFormat="1" applyFont="1" applyFill="1" applyBorder="1" applyAlignment="1">
      <alignment horizontal="center"/>
    </xf>
    <xf numFmtId="164" fontId="21" fillId="3" borderId="37" xfId="0" applyFont="1" applyFill="1" applyBorder="1" applyAlignment="1">
      <alignment horizontal="center"/>
    </xf>
    <xf numFmtId="164" fontId="36" fillId="0" borderId="19" xfId="0" applyFont="1" applyBorder="1" applyAlignment="1">
      <alignment horizontal="left"/>
    </xf>
    <xf numFmtId="164" fontId="36" fillId="0" borderId="20" xfId="0" applyFont="1" applyBorder="1" applyAlignment="1">
      <alignment horizontal="left"/>
    </xf>
    <xf numFmtId="165" fontId="36" fillId="0" borderId="37" xfId="0" applyNumberFormat="1" applyFont="1" applyFill="1" applyBorder="1" applyAlignment="1">
      <alignment horizontal="center"/>
    </xf>
    <xf numFmtId="165" fontId="36" fillId="0" borderId="16" xfId="0" applyNumberFormat="1" applyFont="1" applyFill="1" applyBorder="1" applyAlignment="1">
      <alignment horizontal="center"/>
    </xf>
    <xf numFmtId="165" fontId="36" fillId="0" borderId="38" xfId="0" applyNumberFormat="1" applyFont="1" applyBorder="1" applyAlignment="1">
      <alignment horizontal="center"/>
    </xf>
    <xf numFmtId="164" fontId="36" fillId="0" borderId="19" xfId="0" applyFont="1" applyBorder="1" applyAlignment="1">
      <alignment horizontal="left" vertical="top"/>
    </xf>
    <xf numFmtId="165" fontId="14" fillId="3" borderId="38" xfId="0" applyNumberFormat="1" applyFont="1" applyFill="1" applyBorder="1" applyAlignment="1">
      <alignment horizontal="center"/>
    </xf>
    <xf numFmtId="164" fontId="23" fillId="0" borderId="19" xfId="0" applyFont="1" applyBorder="1" applyAlignment="1">
      <alignment horizontal="left" vertical="top"/>
    </xf>
    <xf numFmtId="165" fontId="23" fillId="0" borderId="37" xfId="0" applyNumberFormat="1" applyFont="1" applyFill="1" applyBorder="1" applyAlignment="1">
      <alignment horizontal="center"/>
    </xf>
    <xf numFmtId="165" fontId="23" fillId="0" borderId="16" xfId="0" applyNumberFormat="1" applyFont="1" applyFill="1" applyBorder="1" applyAlignment="1">
      <alignment horizontal="center"/>
    </xf>
    <xf numFmtId="165" fontId="23" fillId="0" borderId="38" xfId="0" applyNumberFormat="1" applyFont="1" applyBorder="1" applyAlignment="1">
      <alignment horizontal="center"/>
    </xf>
    <xf numFmtId="164" fontId="14" fillId="0" borderId="23" xfId="0" applyFont="1" applyBorder="1" applyAlignment="1">
      <alignment horizontal="left" vertical="top"/>
    </xf>
    <xf numFmtId="164" fontId="14" fillId="0" borderId="24" xfId="0" applyFont="1" applyBorder="1" applyAlignment="1">
      <alignment horizontal="left" vertical="top"/>
    </xf>
    <xf numFmtId="165" fontId="14" fillId="3" borderId="70" xfId="0" applyNumberFormat="1" applyFont="1" applyFill="1" applyBorder="1" applyAlignment="1">
      <alignment horizontal="center" vertical="top"/>
    </xf>
    <xf numFmtId="165" fontId="14" fillId="3" borderId="71" xfId="0" applyNumberFormat="1" applyFont="1" applyFill="1" applyBorder="1" applyAlignment="1">
      <alignment horizontal="center" vertical="top"/>
    </xf>
    <xf numFmtId="165" fontId="14" fillId="3" borderId="72" xfId="0" applyNumberFormat="1" applyFont="1" applyFill="1" applyBorder="1" applyAlignment="1">
      <alignment horizontal="center" vertical="top"/>
    </xf>
    <xf numFmtId="164" fontId="30" fillId="3" borderId="1" xfId="0" applyFont="1" applyFill="1" applyBorder="1" applyAlignment="1">
      <alignment horizontal="center"/>
    </xf>
    <xf numFmtId="164" fontId="14" fillId="0" borderId="24" xfId="0" applyFont="1" applyBorder="1" applyAlignment="1">
      <alignment horizontal="left"/>
    </xf>
    <xf numFmtId="165" fontId="14" fillId="3" borderId="70" xfId="0" applyNumberFormat="1" applyFont="1" applyFill="1" applyBorder="1" applyAlignment="1">
      <alignment horizontal="center"/>
    </xf>
    <xf numFmtId="165" fontId="14" fillId="3" borderId="71" xfId="0" applyNumberFormat="1" applyFont="1" applyFill="1" applyBorder="1" applyAlignment="1">
      <alignment horizontal="center"/>
    </xf>
    <xf numFmtId="165" fontId="14" fillId="3" borderId="72" xfId="0" applyNumberFormat="1" applyFont="1" applyFill="1" applyBorder="1" applyAlignment="1">
      <alignment horizontal="center"/>
    </xf>
    <xf numFmtId="164" fontId="14" fillId="0" borderId="67" xfId="0" applyFont="1" applyBorder="1" applyAlignment="1">
      <alignment horizontal="left"/>
    </xf>
    <xf numFmtId="165" fontId="14" fillId="0" borderId="68" xfId="0" applyNumberFormat="1" applyFont="1" applyFill="1" applyBorder="1" applyAlignment="1">
      <alignment horizontal="center"/>
    </xf>
    <xf numFmtId="165" fontId="14" fillId="0" borderId="39" xfId="0" applyNumberFormat="1" applyFont="1" applyBorder="1" applyAlignment="1">
      <alignment horizontal="center"/>
    </xf>
    <xf numFmtId="164" fontId="30" fillId="0" borderId="18" xfId="0" applyFont="1" applyFill="1" applyBorder="1" applyAlignment="1">
      <alignment horizontal="center"/>
    </xf>
    <xf numFmtId="164" fontId="14" fillId="0" borderId="73" xfId="0" applyFont="1" applyBorder="1" applyAlignment="1">
      <alignment horizontal="left"/>
    </xf>
    <xf numFmtId="165" fontId="14" fillId="0" borderId="80" xfId="0" applyNumberFormat="1" applyFont="1" applyFill="1" applyBorder="1" applyAlignment="1">
      <alignment horizontal="center"/>
    </xf>
    <xf numFmtId="165" fontId="14" fillId="0" borderId="23" xfId="0" applyNumberFormat="1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4" fontId="10" fillId="0" borderId="2" xfId="0" applyFont="1" applyBorder="1" applyAlignment="1">
      <alignment horizontal="center"/>
    </xf>
    <xf numFmtId="164" fontId="10" fillId="0" borderId="3" xfId="0" applyFont="1" applyBorder="1" applyAlignment="1">
      <alignment horizontal="center"/>
    </xf>
    <xf numFmtId="164" fontId="10" fillId="0" borderId="51" xfId="0" applyFont="1" applyBorder="1" applyAlignment="1">
      <alignment horizontal="center"/>
    </xf>
    <xf numFmtId="164" fontId="8" fillId="0" borderId="81" xfId="0" applyFont="1" applyBorder="1" applyAlignment="1">
      <alignment horizontal="center"/>
    </xf>
    <xf numFmtId="164" fontId="10" fillId="0" borderId="34" xfId="0" applyFont="1" applyBorder="1" applyAlignment="1">
      <alignment/>
    </xf>
    <xf numFmtId="165" fontId="10" fillId="0" borderId="6" xfId="0" applyNumberFormat="1" applyFont="1" applyBorder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9"/>
  <sheetViews>
    <sheetView tabSelected="1" zoomScale="70" zoomScaleNormal="70" workbookViewId="0" topLeftCell="A237">
      <selection activeCell="A249" sqref="A249"/>
    </sheetView>
  </sheetViews>
  <sheetFormatPr defaultColWidth="12" defaultRowHeight="11.25"/>
  <cols>
    <col min="1" max="1" width="14.83203125" style="1" customWidth="1"/>
    <col min="2" max="2" width="13.66015625" style="1" customWidth="1"/>
    <col min="3" max="3" width="13" style="1" customWidth="1"/>
    <col min="4" max="4" width="150.66015625" style="1" customWidth="1"/>
    <col min="5" max="5" width="59.5" style="1" customWidth="1"/>
    <col min="6" max="6" width="19.33203125" style="1" customWidth="1"/>
    <col min="7" max="7" width="24.5" style="1" customWidth="1"/>
    <col min="8" max="8" width="27.66015625" style="2" customWidth="1"/>
    <col min="9" max="9" width="0" style="3" hidden="1" customWidth="1"/>
    <col min="10" max="10" width="0" style="1" hidden="1" customWidth="1"/>
    <col min="11" max="247" width="11" style="1" customWidth="1"/>
    <col min="248" max="16384" width="11" style="0" customWidth="1"/>
  </cols>
  <sheetData>
    <row r="1" spans="1:9" s="7" customFormat="1" ht="24.75" customHeight="1">
      <c r="A1" s="4" t="s">
        <v>0</v>
      </c>
      <c r="B1" s="4"/>
      <c r="C1" s="4"/>
      <c r="D1" s="4"/>
      <c r="E1" s="4"/>
      <c r="F1" s="4"/>
      <c r="G1" s="4"/>
      <c r="H1" s="5"/>
      <c r="I1" s="6"/>
    </row>
    <row r="2" spans="1:7" ht="22.5" customHeight="1">
      <c r="A2" s="8" t="s">
        <v>1</v>
      </c>
      <c r="B2" s="8"/>
      <c r="C2" s="8"/>
      <c r="D2" s="8"/>
      <c r="E2" s="8"/>
      <c r="F2" s="8"/>
      <c r="G2" s="8"/>
    </row>
    <row r="3" spans="1:7" ht="17.25" customHeight="1">
      <c r="A3" s="9"/>
      <c r="B3" s="9"/>
      <c r="C3" s="9"/>
      <c r="D3" s="9"/>
      <c r="E3" s="9"/>
      <c r="F3" s="9"/>
      <c r="G3" s="9"/>
    </row>
    <row r="4" spans="1:7" ht="25.5" customHeight="1">
      <c r="A4" s="10" t="s">
        <v>2</v>
      </c>
      <c r="B4" s="10"/>
      <c r="C4" s="10"/>
      <c r="D4" s="10"/>
      <c r="E4" s="10"/>
      <c r="F4" s="10"/>
      <c r="G4" s="10"/>
    </row>
    <row r="5" spans="1:8" ht="17.25" customHeight="1">
      <c r="A5" s="11" t="s">
        <v>3</v>
      </c>
      <c r="B5" s="11"/>
      <c r="C5" s="11"/>
      <c r="D5" s="11"/>
      <c r="E5" s="11"/>
      <c r="F5" s="11"/>
      <c r="G5" s="11"/>
      <c r="H5" s="11"/>
    </row>
    <row r="6" spans="1:8" ht="17.25" customHeight="1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11"/>
      <c r="B7" s="11"/>
      <c r="C7" s="11"/>
      <c r="D7" s="10" t="s">
        <v>4</v>
      </c>
      <c r="E7" s="11"/>
      <c r="F7" s="11"/>
      <c r="G7" s="11"/>
      <c r="H7" s="11"/>
    </row>
    <row r="8" spans="1:8" ht="17.25" customHeight="1">
      <c r="A8" s="11"/>
      <c r="B8" s="11"/>
      <c r="C8" s="11"/>
      <c r="D8" s="10"/>
      <c r="E8" s="11"/>
      <c r="F8" s="11"/>
      <c r="G8" s="11"/>
      <c r="H8" s="11"/>
    </row>
    <row r="9" spans="1:9" ht="23.25" customHeight="1">
      <c r="A9" s="11"/>
      <c r="B9" s="11"/>
      <c r="C9" s="11"/>
      <c r="D9" s="10" t="s">
        <v>5</v>
      </c>
      <c r="E9" s="11"/>
      <c r="F9" s="11"/>
      <c r="G9" s="11"/>
      <c r="H9" s="11"/>
      <c r="I9" s="12">
        <v>28</v>
      </c>
    </row>
    <row r="10" spans="1:8" ht="22.5" customHeight="1">
      <c r="A10" s="11"/>
      <c r="B10" s="11"/>
      <c r="C10" s="11"/>
      <c r="D10" s="10" t="s">
        <v>6</v>
      </c>
      <c r="E10" s="11"/>
      <c r="F10" s="11"/>
      <c r="G10" s="11"/>
      <c r="H10" s="11"/>
    </row>
    <row r="11" spans="1:8" ht="25.5" customHeight="1">
      <c r="A11" s="11"/>
      <c r="B11" s="11"/>
      <c r="C11" s="11"/>
      <c r="D11" s="10" t="s">
        <v>7</v>
      </c>
      <c r="E11" s="11"/>
      <c r="F11" s="11"/>
      <c r="G11" s="11"/>
      <c r="H11" s="11"/>
    </row>
    <row r="12" spans="1:8" ht="25.5" customHeight="1">
      <c r="A12" s="11"/>
      <c r="B12" s="11"/>
      <c r="C12" s="11"/>
      <c r="D12" s="10"/>
      <c r="E12" s="11"/>
      <c r="F12" s="11"/>
      <c r="G12" s="11"/>
      <c r="H12" s="11"/>
    </row>
    <row r="13" spans="1:9" s="15" customFormat="1" ht="17.25" customHeight="1">
      <c r="A13" s="13"/>
      <c r="B13" s="13"/>
      <c r="C13" s="13"/>
      <c r="D13" s="13"/>
      <c r="E13" s="13"/>
      <c r="F13" s="13"/>
      <c r="G13" s="13"/>
      <c r="H13" s="13"/>
      <c r="I13" s="14"/>
    </row>
    <row r="14" spans="1:9" s="23" customFormat="1" ht="16.5" customHeight="1">
      <c r="A14" s="16" t="s">
        <v>8</v>
      </c>
      <c r="B14" s="17" t="s">
        <v>9</v>
      </c>
      <c r="C14" s="17"/>
      <c r="D14" s="17"/>
      <c r="E14" s="18" t="s">
        <v>10</v>
      </c>
      <c r="F14" s="19" t="s">
        <v>11</v>
      </c>
      <c r="G14" s="20" t="s">
        <v>12</v>
      </c>
      <c r="H14" s="21" t="s">
        <v>13</v>
      </c>
      <c r="I14" s="22"/>
    </row>
    <row r="15" spans="1:9" s="23" customFormat="1" ht="27" customHeight="1">
      <c r="A15" s="24" t="s">
        <v>14</v>
      </c>
      <c r="B15" s="25"/>
      <c r="C15" s="25"/>
      <c r="D15" s="25"/>
      <c r="E15" s="26"/>
      <c r="F15" s="27"/>
      <c r="G15" s="28" t="s">
        <v>15</v>
      </c>
      <c r="H15" s="29" t="s">
        <v>16</v>
      </c>
      <c r="I15" s="22"/>
    </row>
    <row r="16" spans="1:9" s="23" customFormat="1" ht="27" customHeight="1">
      <c r="A16" s="30">
        <v>1</v>
      </c>
      <c r="B16" s="31" t="s">
        <v>17</v>
      </c>
      <c r="C16" s="31"/>
      <c r="D16" s="31"/>
      <c r="E16" s="32" t="s">
        <v>18</v>
      </c>
      <c r="F16" s="33"/>
      <c r="G16" s="34"/>
      <c r="H16" s="33"/>
      <c r="I16" s="12">
        <v>28</v>
      </c>
    </row>
    <row r="17" spans="1:9" s="23" customFormat="1" ht="51" customHeight="1">
      <c r="A17" s="30"/>
      <c r="B17" s="35"/>
      <c r="C17" s="35"/>
      <c r="D17" s="35"/>
      <c r="E17" s="35"/>
      <c r="F17" s="35"/>
      <c r="G17" s="35"/>
      <c r="H17" s="35"/>
      <c r="I17" s="12"/>
    </row>
    <row r="18" spans="1:9" s="23" customFormat="1" ht="60" customHeight="1">
      <c r="A18" s="36"/>
      <c r="B18" s="31"/>
      <c r="C18" s="31"/>
      <c r="D18" s="37" t="s">
        <v>19</v>
      </c>
      <c r="E18" s="37"/>
      <c r="F18" s="33"/>
      <c r="G18" s="34"/>
      <c r="H18" s="33"/>
      <c r="I18" s="12"/>
    </row>
    <row r="19" spans="1:9" s="23" customFormat="1" ht="60" customHeight="1">
      <c r="A19" s="36">
        <v>2</v>
      </c>
      <c r="B19" s="38" t="s">
        <v>20</v>
      </c>
      <c r="C19" s="38"/>
      <c r="D19" s="38"/>
      <c r="E19" s="39" t="s">
        <v>21</v>
      </c>
      <c r="F19" s="40">
        <v>61</v>
      </c>
      <c r="G19" s="41">
        <v>59</v>
      </c>
      <c r="H19" s="42">
        <v>57.8</v>
      </c>
      <c r="I19" s="12"/>
    </row>
    <row r="20" spans="1:9" s="23" customFormat="1" ht="60" customHeight="1">
      <c r="A20" s="30">
        <v>3</v>
      </c>
      <c r="B20" s="38" t="s">
        <v>22</v>
      </c>
      <c r="C20" s="38"/>
      <c r="D20" s="38"/>
      <c r="E20" s="39" t="s">
        <v>21</v>
      </c>
      <c r="F20" s="40">
        <v>108</v>
      </c>
      <c r="G20" s="41">
        <v>101</v>
      </c>
      <c r="H20" s="42">
        <v>97.2</v>
      </c>
      <c r="I20" s="12"/>
    </row>
    <row r="21" spans="1:9" s="23" customFormat="1" ht="60" customHeight="1">
      <c r="A21" s="30">
        <v>4</v>
      </c>
      <c r="B21" s="38" t="s">
        <v>23</v>
      </c>
      <c r="C21" s="38"/>
      <c r="D21" s="38"/>
      <c r="E21" s="39" t="s">
        <v>21</v>
      </c>
      <c r="F21" s="40">
        <v>151</v>
      </c>
      <c r="G21" s="41">
        <v>142</v>
      </c>
      <c r="H21" s="42">
        <v>135.9</v>
      </c>
      <c r="I21" s="12"/>
    </row>
    <row r="22" spans="1:9" s="23" customFormat="1" ht="60" customHeight="1">
      <c r="A22" s="36">
        <v>5</v>
      </c>
      <c r="B22" s="43" t="s">
        <v>24</v>
      </c>
      <c r="C22" s="43"/>
      <c r="D22" s="43"/>
      <c r="E22" s="44" t="s">
        <v>21</v>
      </c>
      <c r="F22" s="45">
        <v>32</v>
      </c>
      <c r="G22" s="46">
        <v>30</v>
      </c>
      <c r="H22" s="47">
        <v>28.9</v>
      </c>
      <c r="I22" s="12"/>
    </row>
    <row r="23" spans="1:9" s="23" customFormat="1" ht="60" customHeight="1">
      <c r="A23" s="36">
        <v>6</v>
      </c>
      <c r="B23" s="38" t="s">
        <v>25</v>
      </c>
      <c r="C23" s="38"/>
      <c r="D23" s="38"/>
      <c r="E23" s="39" t="s">
        <v>21</v>
      </c>
      <c r="F23" s="40">
        <v>53</v>
      </c>
      <c r="G23" s="41">
        <v>50</v>
      </c>
      <c r="H23" s="42">
        <v>47.7</v>
      </c>
      <c r="I23" s="12"/>
    </row>
    <row r="24" spans="1:9" s="23" customFormat="1" ht="60" customHeight="1">
      <c r="A24" s="30">
        <v>7</v>
      </c>
      <c r="B24" s="38" t="s">
        <v>26</v>
      </c>
      <c r="C24" s="38"/>
      <c r="D24" s="38"/>
      <c r="E24" s="39" t="s">
        <v>21</v>
      </c>
      <c r="F24" s="40">
        <v>104</v>
      </c>
      <c r="G24" s="41">
        <v>97</v>
      </c>
      <c r="H24" s="42">
        <v>91.7</v>
      </c>
      <c r="I24" s="12"/>
    </row>
    <row r="25" spans="1:9" s="23" customFormat="1" ht="60" customHeight="1">
      <c r="A25" s="30">
        <v>8</v>
      </c>
      <c r="B25" s="48" t="s">
        <v>27</v>
      </c>
      <c r="C25" s="48"/>
      <c r="D25" s="48"/>
      <c r="E25" s="49" t="s">
        <v>21</v>
      </c>
      <c r="F25" s="50">
        <v>172</v>
      </c>
      <c r="G25" s="51">
        <v>163</v>
      </c>
      <c r="H25" s="52">
        <v>157.9</v>
      </c>
      <c r="I25" s="12"/>
    </row>
    <row r="26" spans="1:9" s="23" customFormat="1" ht="60" customHeight="1">
      <c r="A26" s="36"/>
      <c r="B26" s="31"/>
      <c r="C26" s="31"/>
      <c r="D26" s="37"/>
      <c r="E26" s="37"/>
      <c r="F26" s="33"/>
      <c r="G26" s="34"/>
      <c r="H26" s="33"/>
      <c r="I26" s="12"/>
    </row>
    <row r="27" spans="1:9" s="23" customFormat="1" ht="27" customHeight="1">
      <c r="A27" s="36">
        <v>9</v>
      </c>
      <c r="B27" s="53" t="s">
        <v>28</v>
      </c>
      <c r="C27" s="53"/>
      <c r="D27" s="53"/>
      <c r="E27" s="54" t="s">
        <v>29</v>
      </c>
      <c r="F27" s="55">
        <v>95</v>
      </c>
      <c r="G27" s="56">
        <v>90</v>
      </c>
      <c r="H27" s="55">
        <v>87.2</v>
      </c>
      <c r="I27" s="12"/>
    </row>
    <row r="28" spans="1:9" s="23" customFormat="1" ht="27" customHeight="1">
      <c r="A28" s="36">
        <v>10</v>
      </c>
      <c r="B28" s="31" t="s">
        <v>30</v>
      </c>
      <c r="C28" s="31"/>
      <c r="D28" s="31"/>
      <c r="E28" s="32" t="s">
        <v>29</v>
      </c>
      <c r="F28" s="33">
        <v>55</v>
      </c>
      <c r="G28" s="34">
        <v>54</v>
      </c>
      <c r="H28" s="33">
        <v>53.8</v>
      </c>
      <c r="I28" s="12"/>
    </row>
    <row r="29" spans="1:9" s="23" customFormat="1" ht="45" customHeight="1">
      <c r="A29" s="36">
        <f aca="true" t="shared" si="0" ref="A29:A307">IF(F29&lt;&gt;"",MAX(A$1:A28)+1,"")</f>
        <v>0</v>
      </c>
      <c r="B29"/>
      <c r="C29" s="57"/>
      <c r="D29" s="58" t="s">
        <v>31</v>
      </c>
      <c r="E29" s="58"/>
      <c r="F29" s="59"/>
      <c r="G29" s="60"/>
      <c r="H29"/>
      <c r="I29" s="12"/>
    </row>
    <row r="30" spans="1:9" s="23" customFormat="1" ht="45" customHeight="1">
      <c r="A30" s="36">
        <f t="shared" si="0"/>
        <v>11</v>
      </c>
      <c r="B30" s="61" t="s">
        <v>32</v>
      </c>
      <c r="C30" s="57"/>
      <c r="D30" s="58"/>
      <c r="E30" s="62" t="s">
        <v>18</v>
      </c>
      <c r="F30" s="63">
        <v>57</v>
      </c>
      <c r="G30" s="64">
        <v>54</v>
      </c>
      <c r="H30" s="65">
        <v>52</v>
      </c>
      <c r="I30" s="12"/>
    </row>
    <row r="31" spans="1:9" s="23" customFormat="1" ht="45" customHeight="1">
      <c r="A31" s="36">
        <f t="shared" si="0"/>
        <v>12</v>
      </c>
      <c r="B31" s="61" t="s">
        <v>33</v>
      </c>
      <c r="C31" s="61"/>
      <c r="D31" s="61"/>
      <c r="E31" s="62" t="s">
        <v>18</v>
      </c>
      <c r="F31" s="63">
        <v>45</v>
      </c>
      <c r="G31" s="64">
        <v>39</v>
      </c>
      <c r="H31" s="65">
        <v>36.9</v>
      </c>
      <c r="I31" s="12"/>
    </row>
    <row r="32" spans="1:9" s="23" customFormat="1" ht="45" customHeight="1">
      <c r="A32" s="36">
        <f t="shared" si="0"/>
        <v>13</v>
      </c>
      <c r="B32" s="61" t="s">
        <v>34</v>
      </c>
      <c r="C32" s="61"/>
      <c r="D32" s="61"/>
      <c r="E32" s="62" t="s">
        <v>18</v>
      </c>
      <c r="F32" s="63">
        <v>45</v>
      </c>
      <c r="G32" s="64">
        <v>39</v>
      </c>
      <c r="H32" s="65">
        <v>35.5</v>
      </c>
      <c r="I32" s="12"/>
    </row>
    <row r="33" spans="1:9" s="23" customFormat="1" ht="45" customHeight="1">
      <c r="A33" s="36">
        <f t="shared" si="0"/>
        <v>14</v>
      </c>
      <c r="B33" s="61" t="s">
        <v>35</v>
      </c>
      <c r="C33" s="61"/>
      <c r="D33" s="61"/>
      <c r="E33" s="62" t="s">
        <v>18</v>
      </c>
      <c r="F33" s="63">
        <v>40</v>
      </c>
      <c r="G33" s="64">
        <v>37</v>
      </c>
      <c r="H33" s="65">
        <v>35.9</v>
      </c>
      <c r="I33" s="12"/>
    </row>
    <row r="34" spans="1:9" s="23" customFormat="1" ht="45" customHeight="1">
      <c r="A34" s="36">
        <f t="shared" si="0"/>
        <v>15</v>
      </c>
      <c r="B34" s="61" t="s">
        <v>36</v>
      </c>
      <c r="C34" s="61"/>
      <c r="D34" s="61"/>
      <c r="E34" s="62" t="s">
        <v>18</v>
      </c>
      <c r="F34" s="63">
        <v>35</v>
      </c>
      <c r="G34" s="64">
        <v>33</v>
      </c>
      <c r="H34" s="65">
        <v>30.9</v>
      </c>
      <c r="I34" s="12"/>
    </row>
    <row r="35" spans="1:9" s="23" customFormat="1" ht="45" customHeight="1">
      <c r="A35" s="36">
        <f t="shared" si="0"/>
        <v>16</v>
      </c>
      <c r="B35" s="61" t="s">
        <v>37</v>
      </c>
      <c r="C35" s="61"/>
      <c r="D35" s="61"/>
      <c r="E35" s="62" t="s">
        <v>18</v>
      </c>
      <c r="F35" s="63">
        <v>65</v>
      </c>
      <c r="G35" s="64">
        <v>59</v>
      </c>
      <c r="H35" s="65">
        <v>57.9</v>
      </c>
      <c r="I35" s="12"/>
    </row>
    <row r="36" spans="1:9" s="23" customFormat="1" ht="45" customHeight="1">
      <c r="A36" s="36">
        <f t="shared" si="0"/>
        <v>17</v>
      </c>
      <c r="B36" s="61" t="s">
        <v>38</v>
      </c>
      <c r="C36" s="61"/>
      <c r="D36" s="61"/>
      <c r="E36" s="62" t="s">
        <v>18</v>
      </c>
      <c r="F36" s="63">
        <v>104</v>
      </c>
      <c r="G36" s="64">
        <v>97</v>
      </c>
      <c r="H36" s="65">
        <v>94.8</v>
      </c>
      <c r="I36" s="12"/>
    </row>
    <row r="37" spans="1:9" s="23" customFormat="1" ht="45" customHeight="1">
      <c r="A37" s="36">
        <f t="shared" si="0"/>
        <v>18</v>
      </c>
      <c r="B37" s="61" t="s">
        <v>39</v>
      </c>
      <c r="C37" s="61"/>
      <c r="D37" s="61"/>
      <c r="E37" s="62" t="s">
        <v>18</v>
      </c>
      <c r="F37" s="63">
        <v>105</v>
      </c>
      <c r="G37" s="64">
        <v>98</v>
      </c>
      <c r="H37" s="65">
        <v>97.8</v>
      </c>
      <c r="I37" s="12"/>
    </row>
    <row r="38" spans="1:9" s="23" customFormat="1" ht="45" customHeight="1">
      <c r="A38" s="36">
        <f t="shared" si="0"/>
        <v>19</v>
      </c>
      <c r="B38" s="66" t="s">
        <v>40</v>
      </c>
      <c r="C38" s="66"/>
      <c r="D38" s="66"/>
      <c r="E38" s="67" t="s">
        <v>18</v>
      </c>
      <c r="F38" s="68">
        <v>97</v>
      </c>
      <c r="G38" s="69">
        <v>87</v>
      </c>
      <c r="H38" s="70">
        <v>83.9</v>
      </c>
      <c r="I38" s="12"/>
    </row>
    <row r="39" spans="1:9" s="23" customFormat="1" ht="45" customHeight="1">
      <c r="A39" s="36">
        <f t="shared" si="0"/>
        <v>20</v>
      </c>
      <c r="B39" s="66" t="s">
        <v>41</v>
      </c>
      <c r="C39" s="66"/>
      <c r="D39" s="66"/>
      <c r="E39" s="67" t="s">
        <v>18</v>
      </c>
      <c r="F39" s="68">
        <v>90</v>
      </c>
      <c r="G39" s="69">
        <v>80</v>
      </c>
      <c r="H39" s="70">
        <v>75.9</v>
      </c>
      <c r="I39" s="12"/>
    </row>
    <row r="40" spans="1:9" s="23" customFormat="1" ht="45" customHeight="1">
      <c r="A40" s="36">
        <f t="shared" si="0"/>
        <v>21</v>
      </c>
      <c r="B40" s="66" t="s">
        <v>42</v>
      </c>
      <c r="C40" s="66"/>
      <c r="D40" s="66"/>
      <c r="E40" s="67" t="s">
        <v>18</v>
      </c>
      <c r="F40" s="68">
        <v>88</v>
      </c>
      <c r="G40" s="69">
        <v>83</v>
      </c>
      <c r="H40" s="70">
        <v>81.9</v>
      </c>
      <c r="I40" s="12"/>
    </row>
    <row r="41" spans="1:9" s="74" customFormat="1" ht="61.5" customHeight="1">
      <c r="A41" s="36">
        <f t="shared" si="0"/>
        <v>0</v>
      </c>
      <c r="B41" s="71" t="s">
        <v>43</v>
      </c>
      <c r="C41" s="71"/>
      <c r="D41" s="71"/>
      <c r="E41" s="72"/>
      <c r="F41" s="72"/>
      <c r="G41" s="72"/>
      <c r="H41" s="72"/>
      <c r="I41" s="73"/>
    </row>
    <row r="42" spans="1:9" s="74" customFormat="1" ht="23.25" customHeight="1">
      <c r="A42" s="36">
        <f t="shared" si="0"/>
        <v>0</v>
      </c>
      <c r="B42" s="75"/>
      <c r="C42" s="75"/>
      <c r="D42" s="75"/>
      <c r="E42" s="75"/>
      <c r="F42" s="75"/>
      <c r="G42" s="75"/>
      <c r="H42" s="75"/>
      <c r="I42" s="73"/>
    </row>
    <row r="43" spans="1:9" s="74" customFormat="1" ht="23.25" customHeight="1" hidden="1">
      <c r="A43" s="36">
        <f t="shared" si="0"/>
        <v>0</v>
      </c>
      <c r="B43" s="76" t="s">
        <v>44</v>
      </c>
      <c r="C43" s="77"/>
      <c r="D43" s="78"/>
      <c r="E43" s="79" t="s">
        <v>45</v>
      </c>
      <c r="F43" s="80"/>
      <c r="G43" s="81"/>
      <c r="H43" s="82"/>
      <c r="I43" s="73"/>
    </row>
    <row r="44" spans="1:9" s="74" customFormat="1" ht="23.25" customHeight="1">
      <c r="A44" s="36">
        <f t="shared" si="0"/>
        <v>22</v>
      </c>
      <c r="B44" s="83" t="s">
        <v>46</v>
      </c>
      <c r="C44" s="83"/>
      <c r="D44" s="83"/>
      <c r="E44" s="84" t="s">
        <v>45</v>
      </c>
      <c r="F44" s="85">
        <v>88</v>
      </c>
      <c r="G44" s="86">
        <v>85</v>
      </c>
      <c r="H44" s="87">
        <v>83.7</v>
      </c>
      <c r="I44" s="73"/>
    </row>
    <row r="45" spans="1:9" s="74" customFormat="1" ht="23.25" customHeight="1">
      <c r="A45" s="36">
        <f t="shared" si="0"/>
        <v>23</v>
      </c>
      <c r="B45" s="83" t="s">
        <v>47</v>
      </c>
      <c r="C45" s="83"/>
      <c r="D45" s="83"/>
      <c r="E45" s="84" t="s">
        <v>45</v>
      </c>
      <c r="F45" s="64">
        <v>56</v>
      </c>
      <c r="G45" s="88">
        <v>52</v>
      </c>
      <c r="H45" s="88"/>
      <c r="I45" s="73"/>
    </row>
    <row r="46" spans="1:9" s="74" customFormat="1" ht="23.25" customHeight="1">
      <c r="A46" s="36">
        <f t="shared" si="0"/>
        <v>24</v>
      </c>
      <c r="B46" s="83" t="s">
        <v>48</v>
      </c>
      <c r="C46" s="83"/>
      <c r="D46" s="83"/>
      <c r="E46" s="84" t="s">
        <v>45</v>
      </c>
      <c r="F46" s="64">
        <v>75</v>
      </c>
      <c r="G46" s="88">
        <v>72</v>
      </c>
      <c r="H46" s="88"/>
      <c r="I46" s="73"/>
    </row>
    <row r="47" spans="1:9" s="74" customFormat="1" ht="23.25" customHeight="1">
      <c r="A47" s="36">
        <f t="shared" si="0"/>
        <v>25</v>
      </c>
      <c r="B47" s="89" t="s">
        <v>49</v>
      </c>
      <c r="C47" s="90"/>
      <c r="D47" s="91"/>
      <c r="E47" s="92" t="s">
        <v>45</v>
      </c>
      <c r="F47" s="64">
        <v>45</v>
      </c>
      <c r="G47" s="88">
        <v>42</v>
      </c>
      <c r="H47" s="88">
        <v>41.9</v>
      </c>
      <c r="I47" s="73"/>
    </row>
    <row r="48" spans="1:9" s="74" customFormat="1" ht="23.25" customHeight="1">
      <c r="A48" s="36">
        <f t="shared" si="0"/>
        <v>26</v>
      </c>
      <c r="B48" s="89" t="s">
        <v>50</v>
      </c>
      <c r="C48" s="89"/>
      <c r="D48" s="89"/>
      <c r="E48" s="92" t="s">
        <v>45</v>
      </c>
      <c r="F48" s="64">
        <v>26</v>
      </c>
      <c r="G48" s="88">
        <v>25.5</v>
      </c>
      <c r="H48" s="88">
        <v>23.9</v>
      </c>
      <c r="I48" s="73"/>
    </row>
    <row r="49" spans="1:9" s="74" customFormat="1" ht="23.25" customHeight="1">
      <c r="A49" s="36">
        <f t="shared" si="0"/>
        <v>27</v>
      </c>
      <c r="B49" s="89" t="s">
        <v>51</v>
      </c>
      <c r="C49" s="89"/>
      <c r="D49" s="89"/>
      <c r="E49" s="92" t="s">
        <v>45</v>
      </c>
      <c r="F49" s="64">
        <v>90</v>
      </c>
      <c r="G49" s="88">
        <v>84</v>
      </c>
      <c r="H49" s="88">
        <v>82.6</v>
      </c>
      <c r="I49" s="73"/>
    </row>
    <row r="50" spans="1:9" s="74" customFormat="1" ht="23.25" customHeight="1">
      <c r="A50" s="36">
        <f t="shared" si="0"/>
        <v>28</v>
      </c>
      <c r="B50" s="93" t="s">
        <v>52</v>
      </c>
      <c r="C50" s="90"/>
      <c r="D50" s="91"/>
      <c r="E50" s="92" t="s">
        <v>45</v>
      </c>
      <c r="F50" s="64">
        <v>70</v>
      </c>
      <c r="G50" s="88">
        <v>66</v>
      </c>
      <c r="H50" s="88">
        <v>63.8</v>
      </c>
      <c r="I50" s="73"/>
    </row>
    <row r="51" spans="1:9" s="74" customFormat="1" ht="23.25" customHeight="1">
      <c r="A51" s="36">
        <f t="shared" si="0"/>
        <v>29</v>
      </c>
      <c r="B51" s="93" t="s">
        <v>53</v>
      </c>
      <c r="C51" s="90"/>
      <c r="D51" s="91"/>
      <c r="E51" s="92" t="s">
        <v>45</v>
      </c>
      <c r="F51" s="64">
        <v>70</v>
      </c>
      <c r="G51" s="88">
        <v>66</v>
      </c>
      <c r="H51" s="88">
        <v>64.3</v>
      </c>
      <c r="I51" s="73"/>
    </row>
    <row r="52" spans="1:9" s="74" customFormat="1" ht="23.25" customHeight="1">
      <c r="A52" s="36">
        <f t="shared" si="0"/>
        <v>30</v>
      </c>
      <c r="B52" s="93" t="s">
        <v>54</v>
      </c>
      <c r="C52" s="94"/>
      <c r="D52" s="95"/>
      <c r="E52" s="96" t="s">
        <v>45</v>
      </c>
      <c r="F52" s="64">
        <v>87</v>
      </c>
      <c r="G52" s="88">
        <v>84</v>
      </c>
      <c r="H52" s="88">
        <v>82.6</v>
      </c>
      <c r="I52" s="73"/>
    </row>
    <row r="53" spans="1:9" s="74" customFormat="1" ht="23.25" customHeight="1">
      <c r="A53" s="36">
        <f t="shared" si="0"/>
        <v>31</v>
      </c>
      <c r="B53" s="97" t="s">
        <v>55</v>
      </c>
      <c r="C53" s="94"/>
      <c r="D53" s="95"/>
      <c r="E53" s="96" t="s">
        <v>45</v>
      </c>
      <c r="F53" s="64">
        <v>87</v>
      </c>
      <c r="G53" s="88">
        <v>85</v>
      </c>
      <c r="H53" s="88">
        <v>83.4</v>
      </c>
      <c r="I53" s="73"/>
    </row>
    <row r="54" spans="1:9" s="74" customFormat="1" ht="23.25" customHeight="1">
      <c r="A54" s="36">
        <f t="shared" si="0"/>
        <v>32</v>
      </c>
      <c r="B54" s="97" t="s">
        <v>56</v>
      </c>
      <c r="C54" s="94"/>
      <c r="D54" s="95"/>
      <c r="E54" s="96" t="s">
        <v>45</v>
      </c>
      <c r="F54" s="64">
        <v>56</v>
      </c>
      <c r="G54" s="88">
        <v>52</v>
      </c>
      <c r="H54" s="88"/>
      <c r="I54" s="73"/>
    </row>
    <row r="55" spans="1:9" s="74" customFormat="1" ht="23.25" customHeight="1">
      <c r="A55" s="36">
        <f t="shared" si="0"/>
        <v>33</v>
      </c>
      <c r="B55" s="97" t="s">
        <v>57</v>
      </c>
      <c r="C55" s="94"/>
      <c r="D55" s="95"/>
      <c r="E55" s="96" t="s">
        <v>45</v>
      </c>
      <c r="F55" s="64">
        <v>56</v>
      </c>
      <c r="G55" s="88">
        <v>52</v>
      </c>
      <c r="H55" s="88"/>
      <c r="I55" s="73"/>
    </row>
    <row r="56" spans="1:9" s="74" customFormat="1" ht="23.25" customHeight="1">
      <c r="A56" s="36">
        <f t="shared" si="0"/>
        <v>34</v>
      </c>
      <c r="B56" s="97" t="s">
        <v>58</v>
      </c>
      <c r="C56" s="94"/>
      <c r="D56" s="95"/>
      <c r="E56" s="96" t="s">
        <v>45</v>
      </c>
      <c r="F56" s="64">
        <v>72</v>
      </c>
      <c r="G56" s="88">
        <v>68</v>
      </c>
      <c r="H56" s="88">
        <v>66.9</v>
      </c>
      <c r="I56" s="73"/>
    </row>
    <row r="57" spans="1:9" s="74" customFormat="1" ht="23.25" customHeight="1">
      <c r="A57" s="36">
        <f t="shared" si="0"/>
        <v>35</v>
      </c>
      <c r="B57" s="97" t="s">
        <v>59</v>
      </c>
      <c r="C57" s="94"/>
      <c r="D57" s="95"/>
      <c r="E57" s="96" t="s">
        <v>45</v>
      </c>
      <c r="F57" s="64">
        <v>63</v>
      </c>
      <c r="G57" s="88">
        <v>59</v>
      </c>
      <c r="H57" s="88">
        <v>57.7</v>
      </c>
      <c r="I57" s="73"/>
    </row>
    <row r="58" spans="1:9" s="74" customFormat="1" ht="23.25" customHeight="1">
      <c r="A58" s="36">
        <f t="shared" si="0"/>
        <v>36</v>
      </c>
      <c r="B58" s="97" t="s">
        <v>60</v>
      </c>
      <c r="C58" s="94"/>
      <c r="D58" s="95"/>
      <c r="E58" s="96" t="s">
        <v>45</v>
      </c>
      <c r="F58" s="64">
        <v>58</v>
      </c>
      <c r="G58" s="88">
        <v>50</v>
      </c>
      <c r="H58" s="88">
        <v>48.1</v>
      </c>
      <c r="I58" s="73"/>
    </row>
    <row r="59" spans="1:9" s="74" customFormat="1" ht="23.25" customHeight="1">
      <c r="A59" s="36">
        <f t="shared" si="0"/>
        <v>37</v>
      </c>
      <c r="B59" s="98" t="s">
        <v>61</v>
      </c>
      <c r="C59" s="98"/>
      <c r="D59" s="98"/>
      <c r="E59" s="99" t="s">
        <v>45</v>
      </c>
      <c r="F59" s="64">
        <v>49</v>
      </c>
      <c r="G59" s="88">
        <v>47</v>
      </c>
      <c r="H59" s="88">
        <v>46.4</v>
      </c>
      <c r="I59" s="73"/>
    </row>
    <row r="60" spans="1:9" s="74" customFormat="1" ht="23.25" customHeight="1">
      <c r="A60" s="36">
        <f t="shared" si="0"/>
        <v>38</v>
      </c>
      <c r="B60" s="98" t="s">
        <v>62</v>
      </c>
      <c r="C60" s="98"/>
      <c r="D60" s="98"/>
      <c r="E60" s="99" t="s">
        <v>45</v>
      </c>
      <c r="F60" s="64">
        <v>49</v>
      </c>
      <c r="G60" s="88">
        <v>47</v>
      </c>
      <c r="H60" s="88">
        <v>46.9</v>
      </c>
      <c r="I60" s="73"/>
    </row>
    <row r="61" spans="1:9" s="74" customFormat="1" ht="23.25" customHeight="1">
      <c r="A61" s="36">
        <f t="shared" si="0"/>
        <v>39</v>
      </c>
      <c r="B61" s="98" t="s">
        <v>63</v>
      </c>
      <c r="C61" s="98"/>
      <c r="D61" s="98"/>
      <c r="E61" s="99" t="s">
        <v>45</v>
      </c>
      <c r="F61" s="64">
        <v>43</v>
      </c>
      <c r="G61" s="88">
        <v>41</v>
      </c>
      <c r="H61" s="88">
        <v>40.4</v>
      </c>
      <c r="I61" s="73"/>
    </row>
    <row r="62" spans="1:9" s="74" customFormat="1" ht="23.25" customHeight="1">
      <c r="A62" s="36">
        <f t="shared" si="0"/>
        <v>40</v>
      </c>
      <c r="B62" s="98" t="s">
        <v>64</v>
      </c>
      <c r="C62" s="98"/>
      <c r="D62" s="98"/>
      <c r="E62" s="99" t="s">
        <v>45</v>
      </c>
      <c r="F62" s="64">
        <v>47</v>
      </c>
      <c r="G62" s="88">
        <v>42</v>
      </c>
      <c r="H62" s="88">
        <v>40.9</v>
      </c>
      <c r="I62" s="73"/>
    </row>
    <row r="63" spans="1:9" s="74" customFormat="1" ht="23.25" customHeight="1">
      <c r="A63" s="36">
        <f t="shared" si="0"/>
        <v>41</v>
      </c>
      <c r="B63" s="93" t="s">
        <v>65</v>
      </c>
      <c r="C63" s="94"/>
      <c r="D63" s="95"/>
      <c r="E63" s="96" t="s">
        <v>45</v>
      </c>
      <c r="F63" s="64">
        <v>89</v>
      </c>
      <c r="G63" s="88">
        <v>84</v>
      </c>
      <c r="H63" s="88">
        <v>81.3</v>
      </c>
      <c r="I63" s="73"/>
    </row>
    <row r="64" spans="1:9" s="74" customFormat="1" ht="23.25" customHeight="1">
      <c r="A64" s="36">
        <f t="shared" si="0"/>
        <v>42</v>
      </c>
      <c r="B64" s="93" t="s">
        <v>66</v>
      </c>
      <c r="C64" s="100"/>
      <c r="D64" s="101"/>
      <c r="E64" s="96" t="s">
        <v>45</v>
      </c>
      <c r="F64" s="64">
        <v>73</v>
      </c>
      <c r="G64" s="102">
        <v>67</v>
      </c>
      <c r="H64" s="88">
        <v>65.9</v>
      </c>
      <c r="I64" s="73"/>
    </row>
    <row r="65" spans="1:9" s="74" customFormat="1" ht="23.25" customHeight="1">
      <c r="A65" s="36">
        <f t="shared" si="0"/>
        <v>43</v>
      </c>
      <c r="B65" s="103" t="s">
        <v>67</v>
      </c>
      <c r="C65" s="103"/>
      <c r="D65" s="103"/>
      <c r="E65" s="104" t="s">
        <v>45</v>
      </c>
      <c r="F65" s="64">
        <v>59</v>
      </c>
      <c r="G65" s="88">
        <v>55</v>
      </c>
      <c r="H65" s="88">
        <v>53.8</v>
      </c>
      <c r="I65" s="73"/>
    </row>
    <row r="66" spans="1:9" s="74" customFormat="1" ht="23.25" customHeight="1">
      <c r="A66" s="36">
        <f t="shared" si="0"/>
        <v>44</v>
      </c>
      <c r="B66" s="103" t="s">
        <v>68</v>
      </c>
      <c r="C66" s="103"/>
      <c r="D66" s="103"/>
      <c r="E66" s="104" t="s">
        <v>45</v>
      </c>
      <c r="F66" s="64">
        <v>55</v>
      </c>
      <c r="G66" s="88">
        <v>52</v>
      </c>
      <c r="H66" s="88">
        <v>49.9</v>
      </c>
      <c r="I66" s="73"/>
    </row>
    <row r="67" spans="1:9" s="110" customFormat="1" ht="23.25" customHeight="1">
      <c r="A67" s="36">
        <f t="shared" si="0"/>
        <v>0</v>
      </c>
      <c r="B67" s="105"/>
      <c r="C67" s="106"/>
      <c r="D67" s="107" t="s">
        <v>69</v>
      </c>
      <c r="E67" s="107"/>
      <c r="F67" s="107"/>
      <c r="G67" s="108"/>
      <c r="H67" s="108"/>
      <c r="I67" s="109"/>
    </row>
    <row r="68" spans="1:9" s="110" customFormat="1" ht="23.25" customHeight="1" hidden="1">
      <c r="A68" s="36">
        <f t="shared" si="0"/>
        <v>0</v>
      </c>
      <c r="B68" s="111"/>
      <c r="C68" s="111"/>
      <c r="D68" s="111"/>
      <c r="E68" s="111"/>
      <c r="F68" s="111"/>
      <c r="G68" s="111"/>
      <c r="H68" s="111"/>
      <c r="I68" s="109"/>
    </row>
    <row r="69" spans="1:9" s="110" customFormat="1" ht="3.75" customHeight="1" hidden="1">
      <c r="A69" s="36">
        <f t="shared" si="0"/>
        <v>0</v>
      </c>
      <c r="B69" s="111"/>
      <c r="C69" s="111"/>
      <c r="D69" s="111"/>
      <c r="E69" s="111"/>
      <c r="F69" s="111"/>
      <c r="G69" s="111"/>
      <c r="H69" s="111"/>
      <c r="I69" s="109"/>
    </row>
    <row r="70" spans="1:9" s="110" customFormat="1" ht="23.25" customHeight="1">
      <c r="A70" s="36">
        <f t="shared" si="0"/>
        <v>0</v>
      </c>
      <c r="B70" s="111"/>
      <c r="C70" s="111"/>
      <c r="D70" s="111"/>
      <c r="E70" s="111"/>
      <c r="F70" s="111"/>
      <c r="G70" s="111"/>
      <c r="H70" s="111"/>
      <c r="I70" s="109"/>
    </row>
    <row r="71" spans="1:9" s="110" customFormat="1" ht="23.25" customHeight="1">
      <c r="A71" s="36">
        <f t="shared" si="0"/>
        <v>45</v>
      </c>
      <c r="B71" s="112" t="s">
        <v>70</v>
      </c>
      <c r="C71" s="112"/>
      <c r="D71" s="112"/>
      <c r="E71" s="112" t="s">
        <v>71</v>
      </c>
      <c r="F71" s="113">
        <v>116</v>
      </c>
      <c r="G71" s="113">
        <v>109</v>
      </c>
      <c r="H71" s="113">
        <v>106.4</v>
      </c>
      <c r="I71" s="109"/>
    </row>
    <row r="72" spans="1:9" s="110" customFormat="1" ht="23.25" customHeight="1">
      <c r="A72" s="36">
        <f t="shared" si="0"/>
        <v>46</v>
      </c>
      <c r="B72" s="112" t="s">
        <v>72</v>
      </c>
      <c r="C72" s="112"/>
      <c r="D72" s="112"/>
      <c r="E72" s="112" t="s">
        <v>71</v>
      </c>
      <c r="F72" s="113">
        <v>76</v>
      </c>
      <c r="G72" s="113">
        <v>71</v>
      </c>
      <c r="H72" s="113">
        <v>69.2</v>
      </c>
      <c r="I72" s="109"/>
    </row>
    <row r="73" spans="1:9" s="110" customFormat="1" ht="23.25" customHeight="1">
      <c r="A73" s="36">
        <f t="shared" si="0"/>
        <v>47</v>
      </c>
      <c r="B73" s="112" t="s">
        <v>73</v>
      </c>
      <c r="C73" s="112"/>
      <c r="D73" s="112"/>
      <c r="E73" s="112" t="s">
        <v>71</v>
      </c>
      <c r="F73" s="113">
        <v>77</v>
      </c>
      <c r="G73" s="113"/>
      <c r="H73" s="113"/>
      <c r="I73" s="109"/>
    </row>
    <row r="74" spans="1:9" s="110" customFormat="1" ht="23.25" customHeight="1">
      <c r="A74" s="36">
        <f t="shared" si="0"/>
        <v>48</v>
      </c>
      <c r="B74" s="112" t="s">
        <v>74</v>
      </c>
      <c r="C74" s="112"/>
      <c r="D74" s="112"/>
      <c r="E74" s="112" t="s">
        <v>71</v>
      </c>
      <c r="F74" s="113">
        <v>85</v>
      </c>
      <c r="G74" s="113"/>
      <c r="H74" s="113"/>
      <c r="I74" s="109"/>
    </row>
    <row r="75" spans="1:9" s="110" customFormat="1" ht="23.25" customHeight="1">
      <c r="A75" s="36">
        <f t="shared" si="0"/>
        <v>49</v>
      </c>
      <c r="B75" s="114" t="s">
        <v>75</v>
      </c>
      <c r="C75" s="114"/>
      <c r="D75" s="114"/>
      <c r="E75" s="115" t="s">
        <v>71</v>
      </c>
      <c r="F75" s="113">
        <v>40</v>
      </c>
      <c r="G75" s="113">
        <v>39</v>
      </c>
      <c r="H75" s="113">
        <v>37.9</v>
      </c>
      <c r="I75" s="109"/>
    </row>
    <row r="76" spans="1:9" s="110" customFormat="1" ht="23.25" customHeight="1">
      <c r="A76" s="36">
        <f t="shared" si="0"/>
        <v>50</v>
      </c>
      <c r="B76" s="114" t="s">
        <v>76</v>
      </c>
      <c r="C76" s="114"/>
      <c r="D76" s="114"/>
      <c r="E76" s="115" t="s">
        <v>71</v>
      </c>
      <c r="F76" s="113">
        <v>40</v>
      </c>
      <c r="G76" s="113">
        <v>39</v>
      </c>
      <c r="H76" s="113">
        <v>37.9</v>
      </c>
      <c r="I76" s="109"/>
    </row>
    <row r="77" spans="1:9" s="110" customFormat="1" ht="23.25" customHeight="1">
      <c r="A77" s="36">
        <f t="shared" si="0"/>
        <v>51</v>
      </c>
      <c r="B77" s="114" t="s">
        <v>77</v>
      </c>
      <c r="C77" s="114"/>
      <c r="D77" s="114"/>
      <c r="E77" s="116" t="s">
        <v>71</v>
      </c>
      <c r="F77" s="117">
        <v>55</v>
      </c>
      <c r="G77" s="117" t="s">
        <v>78</v>
      </c>
      <c r="H77" s="117">
        <v>52.3</v>
      </c>
      <c r="I77" s="109"/>
    </row>
    <row r="78" spans="1:9" s="110" customFormat="1" ht="23.25" customHeight="1">
      <c r="A78" s="36">
        <f t="shared" si="0"/>
        <v>52</v>
      </c>
      <c r="B78" s="114" t="s">
        <v>79</v>
      </c>
      <c r="C78" s="114"/>
      <c r="D78" s="114"/>
      <c r="E78" s="116" t="s">
        <v>71</v>
      </c>
      <c r="F78" s="113">
        <v>140</v>
      </c>
      <c r="G78" s="113">
        <v>130</v>
      </c>
      <c r="H78" s="113">
        <v>127.8</v>
      </c>
      <c r="I78" s="109"/>
    </row>
    <row r="79" spans="1:9" s="110" customFormat="1" ht="23.25" customHeight="1">
      <c r="A79" s="36">
        <f t="shared" si="0"/>
        <v>53</v>
      </c>
      <c r="B79" s="114" t="s">
        <v>80</v>
      </c>
      <c r="C79" s="114"/>
      <c r="D79" s="114"/>
      <c r="E79" s="116" t="s">
        <v>71</v>
      </c>
      <c r="F79" s="113">
        <v>103</v>
      </c>
      <c r="G79" s="113">
        <v>97</v>
      </c>
      <c r="H79" s="113">
        <v>95.9</v>
      </c>
      <c r="I79" s="109"/>
    </row>
    <row r="80" spans="1:9" s="110" customFormat="1" ht="23.25" customHeight="1">
      <c r="A80" s="36">
        <f t="shared" si="0"/>
        <v>54</v>
      </c>
      <c r="B80" s="118" t="s">
        <v>81</v>
      </c>
      <c r="C80" s="118"/>
      <c r="D80" s="118"/>
      <c r="E80" s="119" t="s">
        <v>71</v>
      </c>
      <c r="F80" s="113">
        <v>80</v>
      </c>
      <c r="G80" s="113">
        <v>73.4</v>
      </c>
      <c r="H80" s="120">
        <v>69</v>
      </c>
      <c r="I80" s="109"/>
    </row>
    <row r="81" spans="1:9" s="110" customFormat="1" ht="23.25" customHeight="1">
      <c r="A81" s="36">
        <f t="shared" si="0"/>
        <v>55</v>
      </c>
      <c r="B81" s="121" t="s">
        <v>82</v>
      </c>
      <c r="C81" s="121"/>
      <c r="D81" s="121"/>
      <c r="E81" s="122" t="s">
        <v>71</v>
      </c>
      <c r="F81" s="117">
        <v>53</v>
      </c>
      <c r="G81" s="117">
        <v>51</v>
      </c>
      <c r="H81" s="123">
        <v>49.9</v>
      </c>
      <c r="I81" s="109"/>
    </row>
    <row r="82" spans="1:9" s="110" customFormat="1" ht="23.25" customHeight="1">
      <c r="A82" s="36">
        <f t="shared" si="0"/>
        <v>56</v>
      </c>
      <c r="B82" s="118" t="s">
        <v>83</v>
      </c>
      <c r="C82" s="118"/>
      <c r="D82" s="118"/>
      <c r="E82" s="119" t="s">
        <v>71</v>
      </c>
      <c r="F82" s="113">
        <v>104</v>
      </c>
      <c r="G82" s="113">
        <v>96</v>
      </c>
      <c r="H82" s="120">
        <v>94.4</v>
      </c>
      <c r="I82" s="109"/>
    </row>
    <row r="83" spans="1:9" s="110" customFormat="1" ht="23.25" customHeight="1">
      <c r="A83" s="36">
        <f t="shared" si="0"/>
        <v>57</v>
      </c>
      <c r="B83" s="118" t="s">
        <v>84</v>
      </c>
      <c r="C83" s="118"/>
      <c r="D83" s="118"/>
      <c r="E83" s="119" t="s">
        <v>71</v>
      </c>
      <c r="F83" s="113">
        <v>79</v>
      </c>
      <c r="G83" s="113">
        <v>72.4</v>
      </c>
      <c r="H83" s="120">
        <v>69.6</v>
      </c>
      <c r="I83" s="109"/>
    </row>
    <row r="84" spans="1:9" s="110" customFormat="1" ht="23.25" customHeight="1">
      <c r="A84" s="36">
        <f t="shared" si="0"/>
        <v>58</v>
      </c>
      <c r="B84" s="118" t="s">
        <v>85</v>
      </c>
      <c r="C84" s="118"/>
      <c r="D84" s="118"/>
      <c r="E84" s="119" t="s">
        <v>71</v>
      </c>
      <c r="F84" s="113">
        <v>131</v>
      </c>
      <c r="G84" s="113">
        <v>123</v>
      </c>
      <c r="H84" s="120">
        <v>119.6</v>
      </c>
      <c r="I84" s="109"/>
    </row>
    <row r="85" spans="1:9" s="110" customFormat="1" ht="23.25" customHeight="1">
      <c r="A85" s="36">
        <f t="shared" si="0"/>
        <v>59</v>
      </c>
      <c r="B85" s="118" t="s">
        <v>86</v>
      </c>
      <c r="C85" s="118"/>
      <c r="D85" s="118"/>
      <c r="E85" s="119" t="s">
        <v>71</v>
      </c>
      <c r="F85" s="113">
        <v>80</v>
      </c>
      <c r="G85" s="113"/>
      <c r="H85" s="120"/>
      <c r="I85" s="109"/>
    </row>
    <row r="86" spans="1:9" s="110" customFormat="1" ht="23.25" customHeight="1">
      <c r="A86" s="36">
        <f t="shared" si="0"/>
        <v>60</v>
      </c>
      <c r="B86" s="124" t="s">
        <v>87</v>
      </c>
      <c r="C86" s="124"/>
      <c r="D86" s="124"/>
      <c r="E86" s="119" t="s">
        <v>71</v>
      </c>
      <c r="F86" s="117">
        <v>37</v>
      </c>
      <c r="G86" s="117">
        <v>34</v>
      </c>
      <c r="H86" s="123">
        <v>33.3</v>
      </c>
      <c r="I86" s="109"/>
    </row>
    <row r="87" spans="1:9" s="110" customFormat="1" ht="23.25" customHeight="1">
      <c r="A87" s="36">
        <f t="shared" si="0"/>
        <v>61</v>
      </c>
      <c r="B87" s="124" t="s">
        <v>88</v>
      </c>
      <c r="C87" s="124"/>
      <c r="D87" s="124"/>
      <c r="E87" s="119" t="s">
        <v>71</v>
      </c>
      <c r="F87" s="117">
        <v>33</v>
      </c>
      <c r="G87" s="117">
        <v>31.5</v>
      </c>
      <c r="H87" s="123">
        <v>30.8</v>
      </c>
      <c r="I87" s="109"/>
    </row>
    <row r="88" spans="1:9" s="110" customFormat="1" ht="23.25" customHeight="1">
      <c r="A88" s="36">
        <f t="shared" si="0"/>
        <v>62</v>
      </c>
      <c r="B88" s="125" t="s">
        <v>89</v>
      </c>
      <c r="C88" s="125"/>
      <c r="D88" s="125"/>
      <c r="E88" s="122" t="s">
        <v>71</v>
      </c>
      <c r="F88" s="117">
        <v>34</v>
      </c>
      <c r="G88" s="117">
        <v>33</v>
      </c>
      <c r="H88" s="123">
        <v>31.9</v>
      </c>
      <c r="I88" s="109"/>
    </row>
    <row r="89" spans="1:9" s="110" customFormat="1" ht="23.25" customHeight="1">
      <c r="A89" s="36">
        <f t="shared" si="0"/>
        <v>63</v>
      </c>
      <c r="B89" s="124" t="s">
        <v>90</v>
      </c>
      <c r="C89" s="124"/>
      <c r="D89" s="124"/>
      <c r="E89" s="119" t="s">
        <v>71</v>
      </c>
      <c r="F89" s="117">
        <v>37</v>
      </c>
      <c r="G89" s="117">
        <v>36</v>
      </c>
      <c r="H89" s="123">
        <v>34.8</v>
      </c>
      <c r="I89" s="109"/>
    </row>
    <row r="90" spans="1:9" s="110" customFormat="1" ht="23.25" customHeight="1">
      <c r="A90" s="36">
        <f t="shared" si="0"/>
        <v>64</v>
      </c>
      <c r="B90" s="124" t="s">
        <v>91</v>
      </c>
      <c r="C90" s="124"/>
      <c r="D90" s="124"/>
      <c r="E90" s="119" t="s">
        <v>71</v>
      </c>
      <c r="F90" s="113">
        <v>52</v>
      </c>
      <c r="G90" s="113">
        <v>48</v>
      </c>
      <c r="H90" s="120">
        <v>46.9</v>
      </c>
      <c r="I90" s="109"/>
    </row>
    <row r="91" spans="1:9" s="110" customFormat="1" ht="23.25" customHeight="1">
      <c r="A91" s="36">
        <f t="shared" si="0"/>
        <v>65</v>
      </c>
      <c r="B91" s="126" t="s">
        <v>92</v>
      </c>
      <c r="C91" s="126"/>
      <c r="D91" s="126"/>
      <c r="E91" s="122" t="s">
        <v>71</v>
      </c>
      <c r="F91" s="127">
        <v>50</v>
      </c>
      <c r="G91" s="127">
        <v>49</v>
      </c>
      <c r="H91" s="127">
        <v>47.8</v>
      </c>
      <c r="I91" s="109"/>
    </row>
    <row r="92" spans="1:9" s="110" customFormat="1" ht="23.25" customHeight="1">
      <c r="A92" s="36">
        <f t="shared" si="0"/>
        <v>66</v>
      </c>
      <c r="B92" s="126" t="s">
        <v>93</v>
      </c>
      <c r="C92" s="126"/>
      <c r="D92" s="126"/>
      <c r="E92" s="122" t="s">
        <v>71</v>
      </c>
      <c r="F92" s="127">
        <v>44</v>
      </c>
      <c r="G92" s="127"/>
      <c r="H92" s="127"/>
      <c r="I92" s="109"/>
    </row>
    <row r="93" spans="1:9" s="110" customFormat="1" ht="23.25" customHeight="1">
      <c r="A93" s="36">
        <f t="shared" si="0"/>
        <v>67</v>
      </c>
      <c r="B93" s="128" t="s">
        <v>94</v>
      </c>
      <c r="C93" s="128"/>
      <c r="D93" s="128"/>
      <c r="E93" s="119" t="s">
        <v>71</v>
      </c>
      <c r="F93" s="117">
        <v>50</v>
      </c>
      <c r="G93" s="117">
        <v>49</v>
      </c>
      <c r="H93" s="123">
        <v>47.7</v>
      </c>
      <c r="I93" s="109"/>
    </row>
    <row r="94" spans="1:9" s="110" customFormat="1" ht="23.25" customHeight="1">
      <c r="A94" s="36">
        <f t="shared" si="0"/>
        <v>68</v>
      </c>
      <c r="B94" s="128" t="s">
        <v>95</v>
      </c>
      <c r="C94" s="128"/>
      <c r="D94" s="128"/>
      <c r="E94" s="119" t="s">
        <v>71</v>
      </c>
      <c r="F94" s="117">
        <v>50</v>
      </c>
      <c r="G94" s="117">
        <v>49</v>
      </c>
      <c r="H94" s="123">
        <v>47.7</v>
      </c>
      <c r="I94" s="109"/>
    </row>
    <row r="95" spans="1:9" s="110" customFormat="1" ht="23.25" customHeight="1">
      <c r="A95" s="36">
        <f t="shared" si="0"/>
        <v>69</v>
      </c>
      <c r="B95" s="128" t="s">
        <v>96</v>
      </c>
      <c r="C95" s="128"/>
      <c r="D95" s="128"/>
      <c r="E95" s="119" t="s">
        <v>71</v>
      </c>
      <c r="F95" s="117">
        <v>50</v>
      </c>
      <c r="G95" s="117">
        <v>49</v>
      </c>
      <c r="H95" s="123">
        <v>47.7</v>
      </c>
      <c r="I95" s="109"/>
    </row>
    <row r="96" spans="1:9" s="110" customFormat="1" ht="23.25" customHeight="1">
      <c r="A96" s="36">
        <f t="shared" si="0"/>
        <v>70</v>
      </c>
      <c r="B96" s="128" t="s">
        <v>97</v>
      </c>
      <c r="C96" s="128"/>
      <c r="D96" s="128"/>
      <c r="E96" s="119" t="s">
        <v>71</v>
      </c>
      <c r="F96" s="117">
        <v>50</v>
      </c>
      <c r="G96" s="117">
        <v>49</v>
      </c>
      <c r="H96" s="123">
        <v>47.7</v>
      </c>
      <c r="I96" s="109"/>
    </row>
    <row r="97" spans="1:9" s="110" customFormat="1" ht="23.25" customHeight="1">
      <c r="A97" s="36">
        <f t="shared" si="0"/>
        <v>71</v>
      </c>
      <c r="B97" s="128" t="s">
        <v>98</v>
      </c>
      <c r="C97" s="128"/>
      <c r="D97" s="128"/>
      <c r="E97" s="119" t="s">
        <v>71</v>
      </c>
      <c r="F97" s="113">
        <v>50</v>
      </c>
      <c r="G97" s="113">
        <v>48</v>
      </c>
      <c r="H97" s="120">
        <v>46.4</v>
      </c>
      <c r="I97" s="109"/>
    </row>
    <row r="98" spans="1:9" s="110" customFormat="1" ht="23.25" customHeight="1">
      <c r="A98" s="36">
        <f t="shared" si="0"/>
        <v>72</v>
      </c>
      <c r="B98" s="128" t="s">
        <v>99</v>
      </c>
      <c r="C98" s="128"/>
      <c r="D98" s="128"/>
      <c r="E98" s="119" t="s">
        <v>71</v>
      </c>
      <c r="F98" s="117">
        <v>50</v>
      </c>
      <c r="G98" s="117">
        <v>49</v>
      </c>
      <c r="H98" s="123">
        <v>47.7</v>
      </c>
      <c r="I98" s="109"/>
    </row>
    <row r="99" spans="1:9" s="110" customFormat="1" ht="23.25" customHeight="1">
      <c r="A99" s="36">
        <f t="shared" si="0"/>
        <v>73</v>
      </c>
      <c r="B99" s="128" t="s">
        <v>100</v>
      </c>
      <c r="C99" s="128"/>
      <c r="D99" s="128"/>
      <c r="E99" s="119" t="s">
        <v>71</v>
      </c>
      <c r="F99" s="113">
        <v>34</v>
      </c>
      <c r="G99" s="113">
        <v>30</v>
      </c>
      <c r="H99" s="120">
        <v>29.1</v>
      </c>
      <c r="I99" s="109"/>
    </row>
    <row r="100" spans="1:9" s="110" customFormat="1" ht="23.25" customHeight="1">
      <c r="A100" s="36">
        <f t="shared" si="0"/>
        <v>74</v>
      </c>
      <c r="B100" s="112" t="s">
        <v>101</v>
      </c>
      <c r="C100" s="112"/>
      <c r="D100" s="112"/>
      <c r="E100" s="119" t="s">
        <v>71</v>
      </c>
      <c r="F100" s="117">
        <v>38</v>
      </c>
      <c r="G100" s="123">
        <v>37</v>
      </c>
      <c r="H100" s="123">
        <v>35.9</v>
      </c>
      <c r="I100" s="109"/>
    </row>
    <row r="101" spans="1:9" s="110" customFormat="1" ht="23.25" customHeight="1">
      <c r="A101" s="36">
        <f t="shared" si="0"/>
        <v>75</v>
      </c>
      <c r="B101" s="112" t="s">
        <v>102</v>
      </c>
      <c r="C101" s="112"/>
      <c r="D101" s="112"/>
      <c r="E101" s="119" t="s">
        <v>71</v>
      </c>
      <c r="F101" s="117">
        <v>39</v>
      </c>
      <c r="G101" s="123">
        <v>38</v>
      </c>
      <c r="H101" s="123">
        <v>36.9</v>
      </c>
      <c r="I101" s="109"/>
    </row>
    <row r="102" spans="1:9" s="110" customFormat="1" ht="23.25" customHeight="1">
      <c r="A102" s="36">
        <f t="shared" si="0"/>
        <v>76</v>
      </c>
      <c r="B102" s="112" t="s">
        <v>103</v>
      </c>
      <c r="C102" s="112"/>
      <c r="D102" s="112"/>
      <c r="E102" s="119" t="s">
        <v>71</v>
      </c>
      <c r="F102" s="113">
        <v>40</v>
      </c>
      <c r="G102" s="120">
        <v>39</v>
      </c>
      <c r="H102" s="120">
        <v>36.9</v>
      </c>
      <c r="I102" s="109"/>
    </row>
    <row r="103" spans="1:9" s="110" customFormat="1" ht="23.25" customHeight="1">
      <c r="A103" s="36">
        <f t="shared" si="0"/>
        <v>77</v>
      </c>
      <c r="B103" s="112" t="s">
        <v>104</v>
      </c>
      <c r="C103" s="112"/>
      <c r="D103" s="112"/>
      <c r="E103" s="119" t="s">
        <v>71</v>
      </c>
      <c r="F103" s="117">
        <v>67</v>
      </c>
      <c r="G103" s="123">
        <v>64</v>
      </c>
      <c r="H103" s="123">
        <v>62.5</v>
      </c>
      <c r="I103" s="109"/>
    </row>
    <row r="104" spans="1:9" s="110" customFormat="1" ht="23.25" customHeight="1">
      <c r="A104" s="36">
        <f t="shared" si="0"/>
        <v>78</v>
      </c>
      <c r="B104" s="112" t="s">
        <v>105</v>
      </c>
      <c r="C104" s="112"/>
      <c r="D104" s="112"/>
      <c r="E104" s="119" t="s">
        <v>71</v>
      </c>
      <c r="F104" s="113">
        <v>64</v>
      </c>
      <c r="G104" s="113">
        <v>59</v>
      </c>
      <c r="H104" s="120">
        <v>57.9</v>
      </c>
      <c r="I104" s="109"/>
    </row>
    <row r="105" spans="1:9" s="110" customFormat="1" ht="23.25" customHeight="1">
      <c r="A105" s="36">
        <f t="shared" si="0"/>
        <v>79</v>
      </c>
      <c r="B105" s="128" t="s">
        <v>106</v>
      </c>
      <c r="C105" s="128"/>
      <c r="D105" s="128"/>
      <c r="E105" s="119" t="s">
        <v>71</v>
      </c>
      <c r="F105" s="117">
        <v>64</v>
      </c>
      <c r="G105" s="117">
        <v>61</v>
      </c>
      <c r="H105" s="123">
        <v>59.5</v>
      </c>
      <c r="I105" s="109"/>
    </row>
    <row r="106" spans="1:9" s="110" customFormat="1" ht="23.25" customHeight="1">
      <c r="A106" s="36">
        <f t="shared" si="0"/>
        <v>80</v>
      </c>
      <c r="B106" s="129" t="s">
        <v>107</v>
      </c>
      <c r="C106" s="129"/>
      <c r="D106" s="129"/>
      <c r="E106" s="130" t="s">
        <v>71</v>
      </c>
      <c r="F106" s="131">
        <v>63</v>
      </c>
      <c r="G106" s="131"/>
      <c r="H106" s="132"/>
      <c r="I106" s="109"/>
    </row>
    <row r="107" spans="1:9" s="110" customFormat="1" ht="23.25" customHeight="1">
      <c r="A107" s="36">
        <f t="shared" si="0"/>
        <v>81</v>
      </c>
      <c r="B107" s="128" t="s">
        <v>108</v>
      </c>
      <c r="C107" s="128"/>
      <c r="D107" s="128"/>
      <c r="E107" s="119" t="s">
        <v>71</v>
      </c>
      <c r="F107" s="113">
        <v>66</v>
      </c>
      <c r="G107" s="113">
        <v>62</v>
      </c>
      <c r="H107" s="120">
        <v>59.9</v>
      </c>
      <c r="I107" s="109"/>
    </row>
    <row r="108" spans="1:9" s="74" customFormat="1" ht="30" customHeight="1">
      <c r="A108" s="36">
        <f t="shared" si="0"/>
        <v>0</v>
      </c>
      <c r="B108" s="126"/>
      <c r="C108" s="126"/>
      <c r="D108" s="126"/>
      <c r="E108" s="126"/>
      <c r="F108" s="126"/>
      <c r="G108" s="126"/>
      <c r="H108" s="126"/>
      <c r="I108" s="73"/>
    </row>
    <row r="109" spans="1:9" s="135" customFormat="1" ht="22.5" customHeight="1">
      <c r="A109" s="36">
        <f t="shared" si="0"/>
        <v>0</v>
      </c>
      <c r="B109" s="133" t="s">
        <v>109</v>
      </c>
      <c r="C109" s="133"/>
      <c r="D109" s="133"/>
      <c r="E109" s="133"/>
      <c r="F109" s="133"/>
      <c r="G109" s="133"/>
      <c r="H109" s="133"/>
      <c r="I109" s="134"/>
    </row>
    <row r="110" spans="1:9" s="135" customFormat="1" ht="33" customHeight="1">
      <c r="A110" s="36">
        <f t="shared" si="0"/>
        <v>82</v>
      </c>
      <c r="B110" s="136" t="s">
        <v>110</v>
      </c>
      <c r="C110" s="136"/>
      <c r="D110" s="136"/>
      <c r="E110" s="136" t="s">
        <v>18</v>
      </c>
      <c r="F110" s="137">
        <v>30</v>
      </c>
      <c r="G110" s="137"/>
      <c r="H110" s="137"/>
      <c r="I110" s="134"/>
    </row>
    <row r="111" spans="1:9" s="135" customFormat="1" ht="31.5" customHeight="1">
      <c r="A111" s="36">
        <f t="shared" si="0"/>
        <v>83</v>
      </c>
      <c r="B111" s="136" t="s">
        <v>111</v>
      </c>
      <c r="C111" s="136"/>
      <c r="D111" s="136"/>
      <c r="E111" s="136" t="s">
        <v>18</v>
      </c>
      <c r="F111" s="137">
        <v>32</v>
      </c>
      <c r="G111" s="137">
        <v>29.5</v>
      </c>
      <c r="H111" s="137">
        <v>28.5</v>
      </c>
      <c r="I111" s="134"/>
    </row>
    <row r="112" spans="1:9" s="135" customFormat="1" ht="31.5" customHeight="1">
      <c r="A112" s="36">
        <f t="shared" si="0"/>
        <v>84</v>
      </c>
      <c r="B112" s="136" t="s">
        <v>112</v>
      </c>
      <c r="C112" s="138"/>
      <c r="D112" s="138"/>
      <c r="E112" s="136" t="s">
        <v>18</v>
      </c>
      <c r="F112" s="137">
        <v>56</v>
      </c>
      <c r="G112" s="137"/>
      <c r="H112" s="137"/>
      <c r="I112" s="134"/>
    </row>
    <row r="113" spans="1:9" s="135" customFormat="1" ht="34.5" customHeight="1">
      <c r="A113" s="36">
        <f t="shared" si="0"/>
        <v>85</v>
      </c>
      <c r="B113" s="139" t="s">
        <v>113</v>
      </c>
      <c r="C113" s="139"/>
      <c r="D113" s="139"/>
      <c r="E113" s="140" t="s">
        <v>114</v>
      </c>
      <c r="F113" s="141">
        <v>75</v>
      </c>
      <c r="G113" s="142">
        <f>ROUND(H113*1.03,1)</f>
        <v>63.8</v>
      </c>
      <c r="H113" s="88">
        <v>61.9</v>
      </c>
      <c r="I113" s="134"/>
    </row>
    <row r="114" spans="1:9" s="135" customFormat="1" ht="34.5" customHeight="1">
      <c r="A114" s="36">
        <f t="shared" si="0"/>
        <v>86</v>
      </c>
      <c r="B114" s="143" t="s">
        <v>115</v>
      </c>
      <c r="C114" s="143"/>
      <c r="D114" s="143"/>
      <c r="E114" s="140" t="s">
        <v>114</v>
      </c>
      <c r="F114" s="144">
        <v>39</v>
      </c>
      <c r="G114" s="102">
        <v>33.9</v>
      </c>
      <c r="H114" s="145">
        <v>32.95</v>
      </c>
      <c r="I114" s="134"/>
    </row>
    <row r="115" spans="1:9" s="135" customFormat="1" ht="34.5" customHeight="1">
      <c r="A115" s="36">
        <f t="shared" si="0"/>
        <v>87</v>
      </c>
      <c r="B115" s="146" t="s">
        <v>116</v>
      </c>
      <c r="C115" s="146"/>
      <c r="D115" s="146"/>
      <c r="E115" s="147" t="s">
        <v>114</v>
      </c>
      <c r="F115" s="148">
        <v>29</v>
      </c>
      <c r="G115" s="149">
        <f>ROUND(H115*1.03,1)</f>
        <v>25.6</v>
      </c>
      <c r="H115" s="86">
        <v>24.9</v>
      </c>
      <c r="I115" s="134"/>
    </row>
    <row r="116" spans="1:9" s="135" customFormat="1" ht="34.5" customHeight="1">
      <c r="A116" s="36">
        <f t="shared" si="0"/>
        <v>88</v>
      </c>
      <c r="B116" s="146" t="s">
        <v>117</v>
      </c>
      <c r="C116" s="146"/>
      <c r="D116" s="146"/>
      <c r="E116" s="147" t="s">
        <v>114</v>
      </c>
      <c r="F116" s="148">
        <v>39</v>
      </c>
      <c r="G116" s="149">
        <v>34</v>
      </c>
      <c r="H116" s="86">
        <v>32.9</v>
      </c>
      <c r="I116" s="134"/>
    </row>
    <row r="117" spans="1:9" s="135" customFormat="1" ht="34.5" customHeight="1">
      <c r="A117" s="36">
        <f t="shared" si="0"/>
        <v>89</v>
      </c>
      <c r="B117" s="150" t="s">
        <v>118</v>
      </c>
      <c r="C117" s="150"/>
      <c r="D117" s="150"/>
      <c r="E117" s="151" t="s">
        <v>119</v>
      </c>
      <c r="F117" s="141">
        <v>65</v>
      </c>
      <c r="G117" s="142">
        <v>63</v>
      </c>
      <c r="H117" s="88">
        <v>61.8</v>
      </c>
      <c r="I117" s="134"/>
    </row>
    <row r="118" spans="1:9" s="135" customFormat="1" ht="34.5" customHeight="1">
      <c r="A118" s="36">
        <f t="shared" si="0"/>
        <v>90</v>
      </c>
      <c r="B118" s="152" t="s">
        <v>120</v>
      </c>
      <c r="C118" s="152"/>
      <c r="D118" s="152"/>
      <c r="E118" s="153" t="s">
        <v>119</v>
      </c>
      <c r="F118" s="141">
        <v>189</v>
      </c>
      <c r="G118" s="142">
        <v>180</v>
      </c>
      <c r="H118" s="88">
        <v>178.7</v>
      </c>
      <c r="I118" s="134"/>
    </row>
    <row r="119" spans="1:9" s="135" customFormat="1" ht="34.5" customHeight="1">
      <c r="A119" s="36">
        <f t="shared" si="0"/>
        <v>91</v>
      </c>
      <c r="B119" s="152" t="s">
        <v>121</v>
      </c>
      <c r="C119" s="152"/>
      <c r="D119" s="152"/>
      <c r="E119" s="153" t="s">
        <v>122</v>
      </c>
      <c r="F119" s="154">
        <v>149</v>
      </c>
      <c r="G119" s="155">
        <v>143</v>
      </c>
      <c r="H119" s="156">
        <v>140.9</v>
      </c>
      <c r="I119" s="134"/>
    </row>
    <row r="120" spans="1:9" s="135" customFormat="1" ht="34.5" customHeight="1">
      <c r="A120" s="36">
        <f t="shared" si="0"/>
        <v>92</v>
      </c>
      <c r="B120" s="152" t="s">
        <v>123</v>
      </c>
      <c r="C120" s="152"/>
      <c r="D120" s="152"/>
      <c r="E120" s="153" t="s">
        <v>119</v>
      </c>
      <c r="F120" s="144">
        <v>75</v>
      </c>
      <c r="G120" s="102">
        <v>73</v>
      </c>
      <c r="H120" s="145">
        <v>71.5</v>
      </c>
      <c r="I120" s="134"/>
    </row>
    <row r="121" spans="1:9" s="135" customFormat="1" ht="34.5" customHeight="1">
      <c r="A121" s="36">
        <f t="shared" si="0"/>
        <v>93</v>
      </c>
      <c r="B121" s="152" t="s">
        <v>124</v>
      </c>
      <c r="C121" s="152"/>
      <c r="D121" s="152"/>
      <c r="E121" s="153" t="s">
        <v>119</v>
      </c>
      <c r="F121" s="144">
        <v>48</v>
      </c>
      <c r="G121" s="102">
        <v>44</v>
      </c>
      <c r="H121" s="145">
        <v>43.4</v>
      </c>
      <c r="I121" s="134"/>
    </row>
    <row r="122" spans="1:9" s="135" customFormat="1" ht="34.5" customHeight="1">
      <c r="A122" s="36">
        <f t="shared" si="0"/>
        <v>94</v>
      </c>
      <c r="B122" s="157" t="s">
        <v>125</v>
      </c>
      <c r="C122" s="157"/>
      <c r="D122" s="157"/>
      <c r="E122" s="153" t="s">
        <v>119</v>
      </c>
      <c r="F122" s="144">
        <v>69</v>
      </c>
      <c r="G122" s="102">
        <v>67</v>
      </c>
      <c r="H122" s="145">
        <v>65.4</v>
      </c>
      <c r="I122" s="134"/>
    </row>
    <row r="123" spans="1:9" s="135" customFormat="1" ht="34.5" customHeight="1">
      <c r="A123" s="36">
        <f t="shared" si="0"/>
        <v>95</v>
      </c>
      <c r="B123" s="158" t="s">
        <v>126</v>
      </c>
      <c r="C123" s="158"/>
      <c r="D123" s="158"/>
      <c r="E123" s="159" t="s">
        <v>127</v>
      </c>
      <c r="F123" s="160">
        <v>32</v>
      </c>
      <c r="G123" s="161">
        <v>29.5</v>
      </c>
      <c r="H123" s="162">
        <v>28.6</v>
      </c>
      <c r="I123" s="134"/>
    </row>
    <row r="124" spans="1:9" s="135" customFormat="1" ht="33.75" customHeight="1">
      <c r="A124" s="36">
        <f t="shared" si="0"/>
        <v>96</v>
      </c>
      <c r="B124" s="152" t="s">
        <v>128</v>
      </c>
      <c r="C124" s="152"/>
      <c r="D124" s="152"/>
      <c r="E124" s="163" t="s">
        <v>127</v>
      </c>
      <c r="F124" s="141">
        <v>39</v>
      </c>
      <c r="G124" s="142">
        <v>36.5</v>
      </c>
      <c r="H124" s="88">
        <v>35.5</v>
      </c>
      <c r="I124" s="134"/>
    </row>
    <row r="125" spans="1:9" s="135" customFormat="1" ht="33.75" customHeight="1">
      <c r="A125" s="36">
        <f t="shared" si="0"/>
        <v>97</v>
      </c>
      <c r="B125" s="164" t="s">
        <v>129</v>
      </c>
      <c r="C125" s="165"/>
      <c r="D125" s="166"/>
      <c r="E125" s="163" t="s">
        <v>127</v>
      </c>
      <c r="F125" s="148">
        <v>46</v>
      </c>
      <c r="G125" s="149">
        <v>43</v>
      </c>
      <c r="H125" s="86">
        <v>42.3</v>
      </c>
      <c r="I125" s="134"/>
    </row>
    <row r="126" spans="1:9" s="168" customFormat="1" ht="30.75" customHeight="1">
      <c r="A126" s="36">
        <f t="shared" si="0"/>
        <v>98</v>
      </c>
      <c r="B126" s="152" t="s">
        <v>130</v>
      </c>
      <c r="C126" s="152"/>
      <c r="D126" s="152"/>
      <c r="E126" s="153" t="s">
        <v>127</v>
      </c>
      <c r="F126" s="148">
        <v>43</v>
      </c>
      <c r="G126" s="149">
        <v>41</v>
      </c>
      <c r="H126" s="88">
        <v>39.9</v>
      </c>
      <c r="I126" s="167"/>
    </row>
    <row r="127" spans="1:9" s="168" customFormat="1" ht="33" customHeight="1">
      <c r="A127" s="36">
        <f t="shared" si="0"/>
        <v>99</v>
      </c>
      <c r="B127" s="152" t="s">
        <v>131</v>
      </c>
      <c r="C127" s="152"/>
      <c r="D127" s="152"/>
      <c r="E127" s="153" t="s">
        <v>127</v>
      </c>
      <c r="F127" s="148">
        <v>38</v>
      </c>
      <c r="G127" s="149"/>
      <c r="H127" s="88"/>
      <c r="I127" s="167"/>
    </row>
    <row r="128" spans="1:9" s="168" customFormat="1" ht="33" customHeight="1">
      <c r="A128" s="36">
        <f t="shared" si="0"/>
        <v>100</v>
      </c>
      <c r="B128" s="152" t="s">
        <v>132</v>
      </c>
      <c r="C128" s="152"/>
      <c r="D128" s="152"/>
      <c r="E128" s="153" t="s">
        <v>127</v>
      </c>
      <c r="F128" s="148">
        <v>38</v>
      </c>
      <c r="G128" s="149"/>
      <c r="H128" s="88"/>
      <c r="I128" s="167"/>
    </row>
    <row r="129" spans="1:9" s="168" customFormat="1" ht="33" customHeight="1">
      <c r="A129" s="36">
        <f t="shared" si="0"/>
        <v>101</v>
      </c>
      <c r="B129" s="152" t="s">
        <v>133</v>
      </c>
      <c r="C129" s="152"/>
      <c r="D129" s="152"/>
      <c r="E129" s="153" t="s">
        <v>18</v>
      </c>
      <c r="F129" s="148">
        <v>80</v>
      </c>
      <c r="G129" s="149"/>
      <c r="H129" s="88">
        <v>65.9</v>
      </c>
      <c r="I129" s="167"/>
    </row>
    <row r="130" spans="1:9" s="168" customFormat="1" ht="33" customHeight="1">
      <c r="A130" s="36">
        <f t="shared" si="0"/>
        <v>102</v>
      </c>
      <c r="B130" s="152" t="s">
        <v>134</v>
      </c>
      <c r="C130" s="152"/>
      <c r="D130" s="152"/>
      <c r="E130" s="169" t="s">
        <v>135</v>
      </c>
      <c r="F130" s="148">
        <v>70</v>
      </c>
      <c r="G130" s="149">
        <v>67</v>
      </c>
      <c r="H130" s="88">
        <v>64.9</v>
      </c>
      <c r="I130" s="167"/>
    </row>
    <row r="131" spans="1:9" s="168" customFormat="1" ht="23.25">
      <c r="A131" s="36">
        <f t="shared" si="0"/>
        <v>103</v>
      </c>
      <c r="B131" s="61" t="s">
        <v>136</v>
      </c>
      <c r="C131" s="61"/>
      <c r="D131" s="61"/>
      <c r="E131" s="169" t="s">
        <v>29</v>
      </c>
      <c r="F131" s="148">
        <v>69</v>
      </c>
      <c r="G131" s="149">
        <v>64</v>
      </c>
      <c r="H131" s="88">
        <v>62.7</v>
      </c>
      <c r="I131" s="167"/>
    </row>
    <row r="132" spans="1:9" s="168" customFormat="1" ht="23.25">
      <c r="A132" s="36">
        <f t="shared" si="0"/>
        <v>104</v>
      </c>
      <c r="B132" s="170" t="s">
        <v>137</v>
      </c>
      <c r="C132" s="104"/>
      <c r="D132" s="61"/>
      <c r="E132" s="169" t="s">
        <v>29</v>
      </c>
      <c r="F132" s="148">
        <v>70</v>
      </c>
      <c r="G132" s="149"/>
      <c r="H132" s="86"/>
      <c r="I132" s="167"/>
    </row>
    <row r="133" spans="1:9" s="173" customFormat="1" ht="24" customHeight="1">
      <c r="A133" s="36">
        <f t="shared" si="0"/>
        <v>105</v>
      </c>
      <c r="B133" s="143" t="s">
        <v>138</v>
      </c>
      <c r="C133" s="143"/>
      <c r="D133" s="143"/>
      <c r="E133" s="171" t="s">
        <v>29</v>
      </c>
      <c r="F133" s="148">
        <v>75</v>
      </c>
      <c r="G133" s="149">
        <v>70</v>
      </c>
      <c r="H133" s="86">
        <v>68.4</v>
      </c>
      <c r="I133" s="172"/>
    </row>
    <row r="134" spans="1:9" s="180" customFormat="1" ht="22.5" customHeight="1">
      <c r="A134" s="36">
        <f t="shared" si="0"/>
        <v>106</v>
      </c>
      <c r="B134" s="174" t="s">
        <v>139</v>
      </c>
      <c r="C134" s="174"/>
      <c r="D134" s="174"/>
      <c r="E134" s="175" t="s">
        <v>29</v>
      </c>
      <c r="F134" s="176">
        <v>49</v>
      </c>
      <c r="G134" s="177">
        <v>45</v>
      </c>
      <c r="H134" s="178">
        <v>43.9</v>
      </c>
      <c r="I134" s="179"/>
    </row>
    <row r="135" spans="1:9" s="180" customFormat="1" ht="22.5" customHeight="1">
      <c r="A135" s="36">
        <f t="shared" si="0"/>
        <v>107</v>
      </c>
      <c r="B135" s="174" t="s">
        <v>140</v>
      </c>
      <c r="C135" s="174"/>
      <c r="D135" s="174"/>
      <c r="E135" s="175" t="s">
        <v>29</v>
      </c>
      <c r="F135" s="176">
        <v>60</v>
      </c>
      <c r="G135" s="177"/>
      <c r="H135" s="178"/>
      <c r="I135" s="179"/>
    </row>
    <row r="136" spans="1:9" s="180" customFormat="1" ht="22.5" customHeight="1">
      <c r="A136" s="36">
        <f t="shared" si="0"/>
        <v>108</v>
      </c>
      <c r="B136" s="174" t="s">
        <v>141</v>
      </c>
      <c r="C136" s="174"/>
      <c r="D136" s="174"/>
      <c r="E136" s="175" t="s">
        <v>29</v>
      </c>
      <c r="F136" s="176">
        <v>93</v>
      </c>
      <c r="G136" s="177">
        <v>86</v>
      </c>
      <c r="H136" s="178">
        <v>84.8</v>
      </c>
      <c r="I136" s="179"/>
    </row>
    <row r="137" spans="1:9" s="180" customFormat="1" ht="42.75" customHeight="1">
      <c r="A137" s="36">
        <f t="shared" si="0"/>
        <v>0</v>
      </c>
      <c r="B137" s="181" t="s">
        <v>142</v>
      </c>
      <c r="C137" s="181"/>
      <c r="D137" s="181"/>
      <c r="E137" s="181"/>
      <c r="F137" s="181"/>
      <c r="G137" s="181"/>
      <c r="H137" s="181"/>
      <c r="I137" s="179"/>
    </row>
    <row r="138" spans="1:9" s="135" customFormat="1" ht="42" customHeight="1">
      <c r="A138" s="36">
        <f t="shared" si="0"/>
        <v>109</v>
      </c>
      <c r="B138" s="182" t="s">
        <v>143</v>
      </c>
      <c r="C138" s="182"/>
      <c r="D138" s="182"/>
      <c r="E138" s="183" t="s">
        <v>144</v>
      </c>
      <c r="F138" s="184">
        <v>44</v>
      </c>
      <c r="G138" s="185"/>
      <c r="H138" s="186"/>
      <c r="I138" s="134"/>
    </row>
    <row r="139" spans="1:9" s="135" customFormat="1" ht="42" customHeight="1">
      <c r="A139" s="36">
        <f t="shared" si="0"/>
        <v>110</v>
      </c>
      <c r="B139" s="182" t="s">
        <v>145</v>
      </c>
      <c r="C139" s="182"/>
      <c r="D139" s="182"/>
      <c r="E139" s="183" t="s">
        <v>45</v>
      </c>
      <c r="F139" s="187">
        <v>290</v>
      </c>
      <c r="G139" s="188">
        <v>277</v>
      </c>
      <c r="H139" s="189">
        <v>269</v>
      </c>
      <c r="I139" s="134"/>
    </row>
    <row r="140" spans="1:9" s="135" customFormat="1" ht="27" customHeight="1">
      <c r="A140" s="36">
        <f t="shared" si="0"/>
        <v>111</v>
      </c>
      <c r="B140" s="190" t="s">
        <v>146</v>
      </c>
      <c r="C140" s="190"/>
      <c r="D140" s="190"/>
      <c r="E140" s="191" t="s">
        <v>18</v>
      </c>
      <c r="F140" s="192">
        <v>43</v>
      </c>
      <c r="G140" s="149">
        <v>40</v>
      </c>
      <c r="H140" s="87">
        <v>38.7</v>
      </c>
      <c r="I140" s="134"/>
    </row>
    <row r="141" spans="1:9" s="135" customFormat="1" ht="27" customHeight="1">
      <c r="A141" s="36">
        <f t="shared" si="0"/>
        <v>112</v>
      </c>
      <c r="B141" s="190" t="s">
        <v>147</v>
      </c>
      <c r="C141" s="190"/>
      <c r="D141" s="190"/>
      <c r="E141" s="191" t="s">
        <v>18</v>
      </c>
      <c r="F141" s="192">
        <v>43</v>
      </c>
      <c r="G141" s="149">
        <v>40</v>
      </c>
      <c r="H141" s="87">
        <v>38.7</v>
      </c>
      <c r="I141" s="134"/>
    </row>
    <row r="142" spans="1:9" s="135" customFormat="1" ht="27" customHeight="1">
      <c r="A142" s="36">
        <f t="shared" si="0"/>
        <v>113</v>
      </c>
      <c r="B142" s="190" t="s">
        <v>148</v>
      </c>
      <c r="C142" s="190"/>
      <c r="D142" s="190"/>
      <c r="E142" s="191" t="s">
        <v>18</v>
      </c>
      <c r="F142" s="192">
        <v>43</v>
      </c>
      <c r="G142" s="149">
        <v>40</v>
      </c>
      <c r="H142" s="87">
        <v>38.7</v>
      </c>
      <c r="I142" s="134"/>
    </row>
    <row r="143" spans="1:9" s="135" customFormat="1" ht="27" customHeight="1">
      <c r="A143" s="36">
        <f t="shared" si="0"/>
        <v>114</v>
      </c>
      <c r="B143" s="190" t="s">
        <v>149</v>
      </c>
      <c r="C143" s="190"/>
      <c r="D143" s="190"/>
      <c r="E143" s="191" t="s">
        <v>18</v>
      </c>
      <c r="F143" s="192">
        <v>68</v>
      </c>
      <c r="G143" s="149"/>
      <c r="H143" s="87"/>
      <c r="I143" s="134"/>
    </row>
    <row r="144" spans="1:9" s="135" customFormat="1" ht="27" customHeight="1">
      <c r="A144" s="36">
        <f t="shared" si="0"/>
        <v>115</v>
      </c>
      <c r="B144" s="190" t="s">
        <v>150</v>
      </c>
      <c r="C144" s="190"/>
      <c r="D144" s="190"/>
      <c r="E144" s="191" t="s">
        <v>18</v>
      </c>
      <c r="F144" s="192">
        <v>43</v>
      </c>
      <c r="G144" s="149">
        <v>40</v>
      </c>
      <c r="H144" s="87">
        <v>38.7</v>
      </c>
      <c r="I144" s="134"/>
    </row>
    <row r="145" spans="1:9" s="135" customFormat="1" ht="27" customHeight="1">
      <c r="A145" s="36">
        <f t="shared" si="0"/>
        <v>116</v>
      </c>
      <c r="B145" s="190" t="s">
        <v>151</v>
      </c>
      <c r="C145" s="190"/>
      <c r="D145" s="190"/>
      <c r="E145" s="191" t="s">
        <v>18</v>
      </c>
      <c r="F145" s="192">
        <v>197</v>
      </c>
      <c r="G145" s="149">
        <v>185</v>
      </c>
      <c r="H145" s="87">
        <v>179.9</v>
      </c>
      <c r="I145" s="134"/>
    </row>
    <row r="146" spans="1:9" s="135" customFormat="1" ht="27" customHeight="1">
      <c r="A146" s="36">
        <f t="shared" si="0"/>
        <v>117</v>
      </c>
      <c r="B146" s="190" t="s">
        <v>152</v>
      </c>
      <c r="C146" s="190"/>
      <c r="D146" s="190"/>
      <c r="E146" s="191" t="s">
        <v>18</v>
      </c>
      <c r="F146" s="192">
        <v>197</v>
      </c>
      <c r="G146" s="149">
        <v>185</v>
      </c>
      <c r="H146" s="87">
        <v>179.9</v>
      </c>
      <c r="I146" s="134"/>
    </row>
    <row r="147" spans="1:9" s="135" customFormat="1" ht="27" customHeight="1">
      <c r="A147" s="36">
        <f t="shared" si="0"/>
        <v>118</v>
      </c>
      <c r="B147" s="193" t="s">
        <v>153</v>
      </c>
      <c r="C147" s="193"/>
      <c r="D147" s="193"/>
      <c r="E147" s="194" t="s">
        <v>18</v>
      </c>
      <c r="F147" s="195">
        <v>84</v>
      </c>
      <c r="G147" s="142">
        <v>78</v>
      </c>
      <c r="H147" s="88">
        <v>76.2</v>
      </c>
      <c r="I147" s="134"/>
    </row>
    <row r="148" spans="1:9" s="135" customFormat="1" ht="27" customHeight="1">
      <c r="A148" s="36">
        <f t="shared" si="0"/>
        <v>119</v>
      </c>
      <c r="B148" s="193" t="s">
        <v>154</v>
      </c>
      <c r="C148" s="193"/>
      <c r="D148" s="193"/>
      <c r="E148" s="194" t="s">
        <v>18</v>
      </c>
      <c r="F148" s="195">
        <v>93</v>
      </c>
      <c r="G148" s="142"/>
      <c r="H148" s="88"/>
      <c r="I148" s="134"/>
    </row>
    <row r="149" spans="1:9" s="135" customFormat="1" ht="27" customHeight="1">
      <c r="A149" s="36">
        <f t="shared" si="0"/>
        <v>120</v>
      </c>
      <c r="B149" s="196" t="s">
        <v>155</v>
      </c>
      <c r="C149" s="197"/>
      <c r="D149" s="198"/>
      <c r="E149" s="191" t="s">
        <v>156</v>
      </c>
      <c r="F149" s="192">
        <v>130</v>
      </c>
      <c r="G149" s="149">
        <v>125</v>
      </c>
      <c r="H149" s="87">
        <v>119.2</v>
      </c>
      <c r="I149" s="134"/>
    </row>
    <row r="150" spans="1:9" s="135" customFormat="1" ht="27" customHeight="1">
      <c r="A150" s="36">
        <f t="shared" si="0"/>
        <v>121</v>
      </c>
      <c r="B150" s="196" t="s">
        <v>157</v>
      </c>
      <c r="C150" s="197"/>
      <c r="D150" s="198"/>
      <c r="E150" s="191" t="s">
        <v>158</v>
      </c>
      <c r="F150" s="192">
        <v>125</v>
      </c>
      <c r="G150" s="149">
        <v>108</v>
      </c>
      <c r="H150" s="87" t="s">
        <v>159</v>
      </c>
      <c r="I150" s="134"/>
    </row>
    <row r="151" spans="1:9" s="135" customFormat="1" ht="27" customHeight="1">
      <c r="A151" s="36">
        <f t="shared" si="0"/>
        <v>122</v>
      </c>
      <c r="B151" s="196" t="s">
        <v>160</v>
      </c>
      <c r="C151" s="197"/>
      <c r="D151" s="198"/>
      <c r="E151" s="191" t="s">
        <v>18</v>
      </c>
      <c r="F151" s="192">
        <v>107</v>
      </c>
      <c r="G151" s="149">
        <v>99</v>
      </c>
      <c r="H151" s="87">
        <v>97.2</v>
      </c>
      <c r="I151" s="134"/>
    </row>
    <row r="152" spans="1:9" s="135" customFormat="1" ht="27" customHeight="1">
      <c r="A152" s="36">
        <f t="shared" si="0"/>
        <v>123</v>
      </c>
      <c r="B152" s="199" t="s">
        <v>161</v>
      </c>
      <c r="C152" s="200"/>
      <c r="D152" s="201"/>
      <c r="E152" s="194" t="s">
        <v>18</v>
      </c>
      <c r="F152" s="63">
        <v>159</v>
      </c>
      <c r="G152" s="64">
        <v>149</v>
      </c>
      <c r="H152" s="65">
        <v>144.8</v>
      </c>
      <c r="I152" s="134"/>
    </row>
    <row r="153" spans="1:9" s="135" customFormat="1" ht="27" customHeight="1">
      <c r="A153" s="36">
        <f t="shared" si="0"/>
        <v>124</v>
      </c>
      <c r="B153" s="199" t="s">
        <v>162</v>
      </c>
      <c r="C153" s="200"/>
      <c r="D153" s="201"/>
      <c r="E153" s="194" t="s">
        <v>18</v>
      </c>
      <c r="F153" s="63">
        <v>57</v>
      </c>
      <c r="G153" s="64"/>
      <c r="H153" s="65"/>
      <c r="I153" s="134"/>
    </row>
    <row r="154" spans="1:9" s="135" customFormat="1" ht="27" customHeight="1">
      <c r="A154" s="36">
        <f t="shared" si="0"/>
        <v>125</v>
      </c>
      <c r="B154" s="199" t="s">
        <v>163</v>
      </c>
      <c r="C154" s="200"/>
      <c r="D154" s="201"/>
      <c r="E154" s="194" t="s">
        <v>18</v>
      </c>
      <c r="F154" s="63">
        <v>65</v>
      </c>
      <c r="G154" s="64">
        <v>61</v>
      </c>
      <c r="H154" s="65">
        <v>59.4</v>
      </c>
      <c r="I154" s="134"/>
    </row>
    <row r="155" spans="1:9" s="135" customFormat="1" ht="27" customHeight="1">
      <c r="A155" s="36">
        <f t="shared" si="0"/>
        <v>126</v>
      </c>
      <c r="B155" s="199" t="s">
        <v>164</v>
      </c>
      <c r="C155" s="200"/>
      <c r="D155" s="201"/>
      <c r="E155" s="194" t="s">
        <v>18</v>
      </c>
      <c r="F155" s="63">
        <v>50</v>
      </c>
      <c r="G155" s="64">
        <v>48</v>
      </c>
      <c r="H155" s="65">
        <v>46.8</v>
      </c>
      <c r="I155" s="134"/>
    </row>
    <row r="156" spans="1:9" s="135" customFormat="1" ht="27" customHeight="1">
      <c r="A156" s="36">
        <f t="shared" si="0"/>
        <v>127</v>
      </c>
      <c r="B156" s="104" t="s">
        <v>165</v>
      </c>
      <c r="C156" s="200"/>
      <c r="D156" s="201"/>
      <c r="E156" s="194" t="s">
        <v>166</v>
      </c>
      <c r="F156" s="63">
        <v>44</v>
      </c>
      <c r="G156" s="64">
        <v>42</v>
      </c>
      <c r="H156" s="65">
        <v>40.9</v>
      </c>
      <c r="I156" s="134"/>
    </row>
    <row r="157" spans="1:9" s="135" customFormat="1" ht="27" customHeight="1">
      <c r="A157" s="36">
        <f t="shared" si="0"/>
        <v>128</v>
      </c>
      <c r="B157" s="104" t="s">
        <v>167</v>
      </c>
      <c r="C157" s="200"/>
      <c r="D157" s="201"/>
      <c r="E157" s="194" t="s">
        <v>168</v>
      </c>
      <c r="F157" s="63">
        <v>22</v>
      </c>
      <c r="G157" s="64">
        <v>21</v>
      </c>
      <c r="H157" s="65">
        <v>19.9</v>
      </c>
      <c r="I157" s="134"/>
    </row>
    <row r="158" spans="1:9" s="135" customFormat="1" ht="27" customHeight="1">
      <c r="A158" s="36">
        <f t="shared" si="0"/>
        <v>129</v>
      </c>
      <c r="B158" s="104" t="s">
        <v>169</v>
      </c>
      <c r="C158" s="200"/>
      <c r="D158" s="201"/>
      <c r="E158" s="194" t="s">
        <v>168</v>
      </c>
      <c r="F158" s="63">
        <v>23</v>
      </c>
      <c r="G158" s="64">
        <v>21</v>
      </c>
      <c r="H158" s="65">
        <v>20.5</v>
      </c>
      <c r="I158" s="134"/>
    </row>
    <row r="159" spans="1:9" s="135" customFormat="1" ht="27" customHeight="1">
      <c r="A159" s="36">
        <f t="shared" si="0"/>
        <v>130</v>
      </c>
      <c r="B159" s="202" t="s">
        <v>170</v>
      </c>
      <c r="C159" s="200"/>
      <c r="D159" s="201"/>
      <c r="E159" s="194" t="s">
        <v>18</v>
      </c>
      <c r="F159" s="63">
        <v>70</v>
      </c>
      <c r="G159" s="64">
        <v>65</v>
      </c>
      <c r="H159" s="65">
        <v>63.2</v>
      </c>
      <c r="I159" s="134"/>
    </row>
    <row r="160" spans="1:9" s="135" customFormat="1" ht="27" customHeight="1">
      <c r="A160" s="36">
        <f t="shared" si="0"/>
        <v>131</v>
      </c>
      <c r="B160" s="202" t="s">
        <v>171</v>
      </c>
      <c r="C160" s="200"/>
      <c r="D160" s="201"/>
      <c r="E160" s="194" t="s">
        <v>18</v>
      </c>
      <c r="F160" s="63">
        <v>69</v>
      </c>
      <c r="G160" s="64">
        <v>66</v>
      </c>
      <c r="H160" s="65">
        <v>64.9</v>
      </c>
      <c r="I160" s="134"/>
    </row>
    <row r="161" spans="1:9" s="135" customFormat="1" ht="27" customHeight="1">
      <c r="A161" s="36">
        <f t="shared" si="0"/>
        <v>132</v>
      </c>
      <c r="B161" s="202" t="s">
        <v>172</v>
      </c>
      <c r="C161" s="200"/>
      <c r="D161" s="201"/>
      <c r="E161" s="194" t="s">
        <v>18</v>
      </c>
      <c r="F161" s="63">
        <v>51</v>
      </c>
      <c r="G161" s="64">
        <v>48</v>
      </c>
      <c r="H161" s="65">
        <v>46.7</v>
      </c>
      <c r="I161" s="134"/>
    </row>
    <row r="162" spans="1:9" s="135" customFormat="1" ht="27" customHeight="1">
      <c r="A162" s="36">
        <f t="shared" si="0"/>
        <v>133</v>
      </c>
      <c r="B162" s="202" t="s">
        <v>173</v>
      </c>
      <c r="C162" s="200"/>
      <c r="D162" s="201"/>
      <c r="E162" s="194" t="s">
        <v>18</v>
      </c>
      <c r="F162" s="63">
        <v>58</v>
      </c>
      <c r="G162" s="64">
        <v>54</v>
      </c>
      <c r="H162" s="65">
        <v>52.9</v>
      </c>
      <c r="I162" s="134"/>
    </row>
    <row r="163" spans="1:9" s="135" customFormat="1" ht="27" customHeight="1">
      <c r="A163" s="36">
        <f t="shared" si="0"/>
        <v>134</v>
      </c>
      <c r="B163" s="202" t="s">
        <v>174</v>
      </c>
      <c r="C163" s="200"/>
      <c r="D163" s="201"/>
      <c r="E163" s="194" t="s">
        <v>18</v>
      </c>
      <c r="F163" s="63">
        <v>58</v>
      </c>
      <c r="G163" s="64">
        <v>54</v>
      </c>
      <c r="H163" s="65">
        <v>50.9</v>
      </c>
      <c r="I163" s="134"/>
    </row>
    <row r="164" spans="1:9" s="135" customFormat="1" ht="27" customHeight="1">
      <c r="A164" s="36">
        <f t="shared" si="0"/>
        <v>135</v>
      </c>
      <c r="B164" s="202" t="s">
        <v>175</v>
      </c>
      <c r="C164" s="200"/>
      <c r="D164" s="201"/>
      <c r="E164" s="194" t="s">
        <v>18</v>
      </c>
      <c r="F164" s="63">
        <v>67</v>
      </c>
      <c r="G164" s="64">
        <v>63</v>
      </c>
      <c r="H164" s="65">
        <v>60.9</v>
      </c>
      <c r="I164" s="134"/>
    </row>
    <row r="165" spans="1:9" s="135" customFormat="1" ht="27" customHeight="1">
      <c r="A165" s="36">
        <f t="shared" si="0"/>
        <v>136</v>
      </c>
      <c r="B165" s="202" t="s">
        <v>176</v>
      </c>
      <c r="C165" s="200"/>
      <c r="D165" s="201"/>
      <c r="E165" s="194" t="s">
        <v>18</v>
      </c>
      <c r="F165" s="63">
        <v>60</v>
      </c>
      <c r="G165" s="64">
        <v>58</v>
      </c>
      <c r="H165" s="65">
        <v>56.5</v>
      </c>
      <c r="I165" s="134"/>
    </row>
    <row r="166" spans="1:9" s="168" customFormat="1" ht="27.75" customHeight="1">
      <c r="A166" s="36">
        <f t="shared" si="0"/>
        <v>137</v>
      </c>
      <c r="B166" s="98" t="s">
        <v>177</v>
      </c>
      <c r="C166" s="98"/>
      <c r="D166" s="98"/>
      <c r="E166" s="203" t="s">
        <v>45</v>
      </c>
      <c r="F166" s="63">
        <v>69</v>
      </c>
      <c r="G166" s="64">
        <v>68</v>
      </c>
      <c r="H166" s="65">
        <v>67.6</v>
      </c>
      <c r="I166" s="167"/>
    </row>
    <row r="167" spans="1:9" s="168" customFormat="1" ht="27.75" customHeight="1">
      <c r="A167" s="36">
        <f t="shared" si="0"/>
        <v>138</v>
      </c>
      <c r="B167" s="98" t="s">
        <v>178</v>
      </c>
      <c r="C167" s="98"/>
      <c r="D167" s="98"/>
      <c r="E167" s="203" t="s">
        <v>45</v>
      </c>
      <c r="F167" s="204">
        <v>52</v>
      </c>
      <c r="G167" s="85">
        <v>48</v>
      </c>
      <c r="H167" s="205">
        <v>46.5</v>
      </c>
      <c r="I167" s="167"/>
    </row>
    <row r="168" spans="1:9" s="168" customFormat="1" ht="27.75" customHeight="1">
      <c r="A168" s="36">
        <f t="shared" si="0"/>
        <v>139</v>
      </c>
      <c r="B168" s="99" t="s">
        <v>179</v>
      </c>
      <c r="C168" s="99"/>
      <c r="D168" s="206"/>
      <c r="E168" s="203" t="s">
        <v>18</v>
      </c>
      <c r="F168" s="204">
        <v>18</v>
      </c>
      <c r="G168" s="85">
        <v>17</v>
      </c>
      <c r="H168" s="205">
        <v>15.8</v>
      </c>
      <c r="I168" s="167"/>
    </row>
    <row r="169" spans="1:9" s="168" customFormat="1" ht="27.75" customHeight="1">
      <c r="A169" s="36">
        <f t="shared" si="0"/>
        <v>140</v>
      </c>
      <c r="B169" s="207" t="s">
        <v>180</v>
      </c>
      <c r="C169" s="207"/>
      <c r="D169" s="207"/>
      <c r="E169" s="208" t="s">
        <v>18</v>
      </c>
      <c r="F169" s="63">
        <v>60</v>
      </c>
      <c r="G169" s="64">
        <v>58</v>
      </c>
      <c r="H169" s="65">
        <v>56.9</v>
      </c>
      <c r="I169" s="167"/>
    </row>
    <row r="170" spans="1:9" s="168" customFormat="1" ht="27.75" customHeight="1">
      <c r="A170" s="36">
        <f t="shared" si="0"/>
        <v>141</v>
      </c>
      <c r="B170" s="207" t="s">
        <v>181</v>
      </c>
      <c r="C170" s="207"/>
      <c r="D170" s="207"/>
      <c r="E170" s="208" t="s">
        <v>18</v>
      </c>
      <c r="F170" s="63">
        <v>65</v>
      </c>
      <c r="G170" s="64">
        <v>60</v>
      </c>
      <c r="H170" s="65">
        <v>58.8</v>
      </c>
      <c r="I170" s="167"/>
    </row>
    <row r="171" spans="1:9" s="168" customFormat="1" ht="27.75" customHeight="1">
      <c r="A171" s="36">
        <f t="shared" si="0"/>
        <v>142</v>
      </c>
      <c r="B171" s="207" t="s">
        <v>182</v>
      </c>
      <c r="C171" s="207"/>
      <c r="D171" s="207"/>
      <c r="E171" s="208" t="s">
        <v>18</v>
      </c>
      <c r="F171" s="63">
        <v>54</v>
      </c>
      <c r="G171" s="64">
        <v>52</v>
      </c>
      <c r="H171" s="65">
        <v>49.9</v>
      </c>
      <c r="I171" s="167"/>
    </row>
    <row r="172" spans="1:9" s="168" customFormat="1" ht="27.75" customHeight="1">
      <c r="A172" s="36">
        <f t="shared" si="0"/>
        <v>143</v>
      </c>
      <c r="B172" s="207" t="s">
        <v>183</v>
      </c>
      <c r="C172" s="207"/>
      <c r="D172" s="207"/>
      <c r="E172" s="208" t="s">
        <v>18</v>
      </c>
      <c r="F172" s="63">
        <v>53</v>
      </c>
      <c r="G172" s="64">
        <v>50</v>
      </c>
      <c r="H172" s="65">
        <v>48.3</v>
      </c>
      <c r="I172" s="167"/>
    </row>
    <row r="173" spans="1:9" s="168" customFormat="1" ht="27.75" customHeight="1">
      <c r="A173" s="36">
        <f t="shared" si="0"/>
        <v>144</v>
      </c>
      <c r="B173" s="207" t="s">
        <v>184</v>
      </c>
      <c r="C173" s="207"/>
      <c r="D173" s="207"/>
      <c r="E173" s="208" t="s">
        <v>18</v>
      </c>
      <c r="F173" s="63">
        <v>73</v>
      </c>
      <c r="G173" s="64">
        <v>68</v>
      </c>
      <c r="H173" s="65">
        <v>67.8</v>
      </c>
      <c r="I173" s="167"/>
    </row>
    <row r="174" spans="1:9" s="168" customFormat="1" ht="27.75" customHeight="1">
      <c r="A174" s="36">
        <f t="shared" si="0"/>
        <v>145</v>
      </c>
      <c r="B174" s="207" t="s">
        <v>185</v>
      </c>
      <c r="C174" s="207"/>
      <c r="D174" s="207"/>
      <c r="E174" s="208" t="s">
        <v>18</v>
      </c>
      <c r="F174" s="63">
        <v>73</v>
      </c>
      <c r="G174" s="64">
        <v>75</v>
      </c>
      <c r="H174" s="65">
        <v>73</v>
      </c>
      <c r="I174" s="167"/>
    </row>
    <row r="175" spans="1:9" s="168" customFormat="1" ht="27.75" customHeight="1">
      <c r="A175" s="36">
        <f t="shared" si="0"/>
        <v>146</v>
      </c>
      <c r="B175" s="207" t="s">
        <v>186</v>
      </c>
      <c r="C175" s="207"/>
      <c r="D175" s="207"/>
      <c r="E175" s="208" t="s">
        <v>18</v>
      </c>
      <c r="F175" s="63">
        <v>60</v>
      </c>
      <c r="G175" s="64">
        <v>56</v>
      </c>
      <c r="H175" s="65">
        <v>54.3</v>
      </c>
      <c r="I175" s="167"/>
    </row>
    <row r="176" spans="1:9" s="135" customFormat="1" ht="21.75" customHeight="1" hidden="1">
      <c r="A176" s="36">
        <f t="shared" si="0"/>
        <v>0</v>
      </c>
      <c r="B176" s="209" t="s">
        <v>187</v>
      </c>
      <c r="C176" s="209"/>
      <c r="D176" s="209"/>
      <c r="E176" s="210" t="s">
        <v>188</v>
      </c>
      <c r="F176" s="211"/>
      <c r="G176" s="212"/>
      <c r="H176" s="213"/>
      <c r="I176" s="134"/>
    </row>
    <row r="177" spans="1:9" s="135" customFormat="1" ht="21.75" customHeight="1" hidden="1">
      <c r="A177" s="36">
        <f t="shared" si="0"/>
        <v>0</v>
      </c>
      <c r="B177" s="214" t="s">
        <v>189</v>
      </c>
      <c r="C177" s="214"/>
      <c r="D177" s="214"/>
      <c r="E177" s="215" t="s">
        <v>188</v>
      </c>
      <c r="F177" s="216"/>
      <c r="G177" s="85"/>
      <c r="H177" s="217"/>
      <c r="I177" s="134"/>
    </row>
    <row r="178" spans="1:9" s="135" customFormat="1" ht="21.75" customHeight="1" hidden="1">
      <c r="A178" s="36">
        <f t="shared" si="0"/>
        <v>0</v>
      </c>
      <c r="B178" s="214" t="s">
        <v>190</v>
      </c>
      <c r="C178" s="214"/>
      <c r="D178" s="214"/>
      <c r="E178" s="215" t="s">
        <v>188</v>
      </c>
      <c r="F178" s="216"/>
      <c r="G178" s="85"/>
      <c r="H178" s="217"/>
      <c r="I178" s="134"/>
    </row>
    <row r="179" spans="1:9" s="135" customFormat="1" ht="21.75" customHeight="1" hidden="1">
      <c r="A179" s="36">
        <f t="shared" si="0"/>
        <v>0</v>
      </c>
      <c r="B179" s="214" t="s">
        <v>191</v>
      </c>
      <c r="C179" s="214"/>
      <c r="D179" s="214"/>
      <c r="E179" s="215" t="s">
        <v>188</v>
      </c>
      <c r="F179" s="216"/>
      <c r="G179" s="85"/>
      <c r="H179" s="217"/>
      <c r="I179" s="134"/>
    </row>
    <row r="180" spans="1:9" s="135" customFormat="1" ht="21.75" customHeight="1" hidden="1">
      <c r="A180" s="36">
        <f t="shared" si="0"/>
        <v>0</v>
      </c>
      <c r="B180" s="214" t="s">
        <v>192</v>
      </c>
      <c r="C180" s="214"/>
      <c r="D180" s="214"/>
      <c r="E180" s="215" t="s">
        <v>188</v>
      </c>
      <c r="F180" s="216"/>
      <c r="G180" s="85"/>
      <c r="H180" s="217"/>
      <c r="I180" s="134"/>
    </row>
    <row r="181" spans="1:9" s="135" customFormat="1" ht="24.75" customHeight="1" hidden="1">
      <c r="A181" s="36">
        <f t="shared" si="0"/>
        <v>0</v>
      </c>
      <c r="B181" s="218" t="s">
        <v>193</v>
      </c>
      <c r="C181" s="218"/>
      <c r="D181" s="218"/>
      <c r="E181" s="215" t="s">
        <v>188</v>
      </c>
      <c r="F181" s="216"/>
      <c r="G181" s="85"/>
      <c r="H181" s="217"/>
      <c r="I181" s="134"/>
    </row>
    <row r="182" spans="1:9" s="135" customFormat="1" ht="24.75" customHeight="1" hidden="1">
      <c r="A182" s="36">
        <f t="shared" si="0"/>
        <v>0</v>
      </c>
      <c r="B182" s="218" t="s">
        <v>194</v>
      </c>
      <c r="C182" s="218"/>
      <c r="D182" s="218"/>
      <c r="E182" s="215" t="s">
        <v>188</v>
      </c>
      <c r="F182" s="216"/>
      <c r="G182" s="85"/>
      <c r="H182" s="217"/>
      <c r="I182" s="134"/>
    </row>
    <row r="183" spans="1:9" s="135" customFormat="1" ht="24.75" customHeight="1" hidden="1">
      <c r="A183" s="36">
        <f t="shared" si="0"/>
        <v>0</v>
      </c>
      <c r="B183" s="218" t="s">
        <v>195</v>
      </c>
      <c r="C183" s="218"/>
      <c r="D183" s="218"/>
      <c r="E183" s="215" t="s">
        <v>188</v>
      </c>
      <c r="F183" s="216"/>
      <c r="G183" s="85"/>
      <c r="H183" s="217"/>
      <c r="I183" s="134"/>
    </row>
    <row r="184" spans="1:9" s="135" customFormat="1" ht="24.75" customHeight="1" hidden="1">
      <c r="A184" s="36">
        <f t="shared" si="0"/>
        <v>0</v>
      </c>
      <c r="B184" s="218" t="s">
        <v>196</v>
      </c>
      <c r="C184" s="218"/>
      <c r="D184" s="218"/>
      <c r="E184" s="215" t="s">
        <v>188</v>
      </c>
      <c r="F184" s="216"/>
      <c r="G184" s="85"/>
      <c r="H184" s="217"/>
      <c r="I184" s="134"/>
    </row>
    <row r="185" spans="1:9" s="135" customFormat="1" ht="24.75" customHeight="1" hidden="1">
      <c r="A185" s="36">
        <f t="shared" si="0"/>
        <v>0</v>
      </c>
      <c r="B185" s="219" t="s">
        <v>197</v>
      </c>
      <c r="C185" s="219"/>
      <c r="D185" s="219"/>
      <c r="E185" s="220" t="s">
        <v>188</v>
      </c>
      <c r="F185" s="221"/>
      <c r="G185" s="222"/>
      <c r="H185" s="223"/>
      <c r="I185" s="134"/>
    </row>
    <row r="186" spans="1:9" s="135" customFormat="1" ht="24.75" customHeight="1">
      <c r="A186" s="36">
        <f t="shared" si="0"/>
        <v>147</v>
      </c>
      <c r="B186" s="219" t="s">
        <v>198</v>
      </c>
      <c r="C186" s="219"/>
      <c r="D186" s="219"/>
      <c r="E186" s="220" t="s">
        <v>18</v>
      </c>
      <c r="F186" s="221">
        <v>76</v>
      </c>
      <c r="G186" s="222">
        <v>71.7</v>
      </c>
      <c r="H186" s="223">
        <v>69.6</v>
      </c>
      <c r="I186" s="134"/>
    </row>
    <row r="187" spans="1:9" s="135" customFormat="1" ht="24.75" customHeight="1">
      <c r="A187" s="36">
        <f t="shared" si="0"/>
        <v>148</v>
      </c>
      <c r="B187" s="219" t="s">
        <v>199</v>
      </c>
      <c r="C187" s="219"/>
      <c r="D187" s="219"/>
      <c r="E187" s="208" t="s">
        <v>18</v>
      </c>
      <c r="F187" s="224">
        <v>104</v>
      </c>
      <c r="G187" s="223">
        <v>97</v>
      </c>
      <c r="H187" s="223">
        <v>94.6</v>
      </c>
      <c r="I187" s="134"/>
    </row>
    <row r="188" spans="1:9" s="135" customFormat="1" ht="24.75" customHeight="1">
      <c r="A188" s="36">
        <f t="shared" si="0"/>
        <v>0</v>
      </c>
      <c r="B188" s="219"/>
      <c r="C188" s="219"/>
      <c r="D188" s="219"/>
      <c r="E188" s="208"/>
      <c r="F188" s="224"/>
      <c r="G188" s="223"/>
      <c r="H188" s="223"/>
      <c r="I188" s="134"/>
    </row>
    <row r="189" spans="1:9" s="135" customFormat="1" ht="24.75" customHeight="1">
      <c r="A189" s="36">
        <f t="shared" si="0"/>
        <v>0</v>
      </c>
      <c r="B189" s="225" t="s">
        <v>200</v>
      </c>
      <c r="C189" s="225"/>
      <c r="D189" s="225"/>
      <c r="E189" s="225"/>
      <c r="F189" s="225"/>
      <c r="G189" s="225"/>
      <c r="H189" s="225"/>
      <c r="I189" s="134"/>
    </row>
    <row r="190" spans="1:9" s="135" customFormat="1" ht="24.75" customHeight="1">
      <c r="A190" s="36">
        <f t="shared" si="0"/>
        <v>149</v>
      </c>
      <c r="B190" s="226" t="s">
        <v>201</v>
      </c>
      <c r="C190" s="226"/>
      <c r="D190" s="226"/>
      <c r="E190" s="208" t="s">
        <v>202</v>
      </c>
      <c r="F190" s="227">
        <v>30</v>
      </c>
      <c r="G190" s="228"/>
      <c r="H190" s="228"/>
      <c r="I190" s="134"/>
    </row>
    <row r="191" spans="1:9" s="135" customFormat="1" ht="24.75" customHeight="1">
      <c r="A191" s="36">
        <f t="shared" si="0"/>
        <v>150</v>
      </c>
      <c r="B191" s="226" t="s">
        <v>203</v>
      </c>
      <c r="C191" s="226"/>
      <c r="D191" s="226"/>
      <c r="E191" s="208" t="s">
        <v>18</v>
      </c>
      <c r="F191" s="227">
        <v>52</v>
      </c>
      <c r="G191" s="228">
        <v>46</v>
      </c>
      <c r="H191" s="228">
        <v>43.9</v>
      </c>
      <c r="I191" s="134"/>
    </row>
    <row r="192" spans="1:9" s="135" customFormat="1" ht="24.75" customHeight="1">
      <c r="A192" s="36">
        <f t="shared" si="0"/>
        <v>151</v>
      </c>
      <c r="B192" s="226" t="s">
        <v>204</v>
      </c>
      <c r="C192" s="226"/>
      <c r="D192" s="226"/>
      <c r="E192" s="208" t="s">
        <v>205</v>
      </c>
      <c r="F192" s="227">
        <v>30</v>
      </c>
      <c r="G192" s="228">
        <v>28</v>
      </c>
      <c r="H192" s="228">
        <v>27.2</v>
      </c>
      <c r="I192" s="134"/>
    </row>
    <row r="193" spans="1:9" s="135" customFormat="1" ht="24.75" customHeight="1">
      <c r="A193" s="36">
        <f t="shared" si="0"/>
        <v>152</v>
      </c>
      <c r="B193" s="226" t="s">
        <v>206</v>
      </c>
      <c r="C193" s="226"/>
      <c r="D193" s="226"/>
      <c r="E193" s="208" t="s">
        <v>18</v>
      </c>
      <c r="F193" s="227">
        <v>100</v>
      </c>
      <c r="G193" s="228">
        <v>96</v>
      </c>
      <c r="H193" s="228">
        <v>94.3</v>
      </c>
      <c r="I193" s="134"/>
    </row>
    <row r="194" spans="1:9" s="135" customFormat="1" ht="24.75" customHeight="1">
      <c r="A194" s="36">
        <f t="shared" si="0"/>
        <v>153</v>
      </c>
      <c r="B194" s="226" t="s">
        <v>207</v>
      </c>
      <c r="C194" s="226"/>
      <c r="D194" s="226"/>
      <c r="E194" s="208" t="s">
        <v>205</v>
      </c>
      <c r="F194" s="227">
        <v>97</v>
      </c>
      <c r="G194" s="228">
        <v>91</v>
      </c>
      <c r="H194" s="228">
        <v>89.9</v>
      </c>
      <c r="I194" s="134"/>
    </row>
    <row r="195" spans="1:9" s="135" customFormat="1" ht="24.75" customHeight="1">
      <c r="A195" s="36">
        <f t="shared" si="0"/>
        <v>154</v>
      </c>
      <c r="B195" s="226" t="s">
        <v>208</v>
      </c>
      <c r="C195" s="226"/>
      <c r="D195" s="226"/>
      <c r="E195" s="208" t="s">
        <v>18</v>
      </c>
      <c r="F195" s="227">
        <v>55</v>
      </c>
      <c r="G195" s="228"/>
      <c r="H195" s="228"/>
      <c r="I195" s="134"/>
    </row>
    <row r="196" spans="1:9" s="135" customFormat="1" ht="24.75" customHeight="1">
      <c r="A196" s="36">
        <f t="shared" si="0"/>
        <v>155</v>
      </c>
      <c r="B196" s="226" t="s">
        <v>209</v>
      </c>
      <c r="C196" s="226"/>
      <c r="D196" s="226"/>
      <c r="E196" s="208" t="s">
        <v>18</v>
      </c>
      <c r="F196" s="227">
        <v>50</v>
      </c>
      <c r="G196" s="228">
        <v>47</v>
      </c>
      <c r="H196" s="228">
        <v>45.8</v>
      </c>
      <c r="I196" s="134"/>
    </row>
    <row r="197" spans="1:9" s="135" customFormat="1" ht="24.75" customHeight="1">
      <c r="A197" s="36">
        <f t="shared" si="0"/>
        <v>156</v>
      </c>
      <c r="B197" s="226" t="s">
        <v>210</v>
      </c>
      <c r="C197" s="226"/>
      <c r="D197" s="226"/>
      <c r="E197" s="208" t="s">
        <v>18</v>
      </c>
      <c r="F197" s="227">
        <v>68</v>
      </c>
      <c r="G197" s="228">
        <v>63</v>
      </c>
      <c r="H197" s="228">
        <v>61.5</v>
      </c>
      <c r="I197" s="134"/>
    </row>
    <row r="198" spans="1:9" s="135" customFormat="1" ht="24.75" customHeight="1">
      <c r="A198" s="36">
        <f t="shared" si="0"/>
        <v>157</v>
      </c>
      <c r="B198" s="226" t="s">
        <v>211</v>
      </c>
      <c r="C198" s="226"/>
      <c r="D198" s="226"/>
      <c r="E198" s="208" t="s">
        <v>18</v>
      </c>
      <c r="F198" s="227">
        <v>60</v>
      </c>
      <c r="G198" s="228">
        <v>56</v>
      </c>
      <c r="H198" s="228">
        <v>55.4</v>
      </c>
      <c r="I198" s="134"/>
    </row>
    <row r="199" spans="1:9" s="135" customFormat="1" ht="24.75" customHeight="1">
      <c r="A199" s="36">
        <f t="shared" si="0"/>
        <v>158</v>
      </c>
      <c r="B199" s="226" t="s">
        <v>212</v>
      </c>
      <c r="C199" s="226"/>
      <c r="D199" s="226"/>
      <c r="E199" s="208" t="s">
        <v>18</v>
      </c>
      <c r="F199" s="227">
        <v>58</v>
      </c>
      <c r="G199" s="228">
        <v>54</v>
      </c>
      <c r="H199" s="228">
        <v>52.3</v>
      </c>
      <c r="I199" s="134"/>
    </row>
    <row r="200" spans="1:9" s="180" customFormat="1" ht="24.75" customHeight="1">
      <c r="A200" s="36">
        <f t="shared" si="0"/>
        <v>0</v>
      </c>
      <c r="B200" s="229"/>
      <c r="C200" s="229"/>
      <c r="D200" s="229"/>
      <c r="E200" s="229"/>
      <c r="F200" s="229"/>
      <c r="G200" s="229"/>
      <c r="H200" s="229"/>
      <c r="I200" s="179"/>
    </row>
    <row r="201" spans="1:9" s="180" customFormat="1" ht="24.75" customHeight="1">
      <c r="A201" s="36">
        <f t="shared" si="0"/>
        <v>0</v>
      </c>
      <c r="B201" s="230" t="s">
        <v>213</v>
      </c>
      <c r="C201" s="230"/>
      <c r="D201" s="230"/>
      <c r="E201" s="230"/>
      <c r="F201" s="230"/>
      <c r="G201" s="230"/>
      <c r="H201" s="230"/>
      <c r="I201" s="179"/>
    </row>
    <row r="202" spans="1:9" s="180" customFormat="1" ht="24.75" customHeight="1">
      <c r="A202" s="36">
        <f t="shared" si="0"/>
        <v>159</v>
      </c>
      <c r="B202" s="231" t="s">
        <v>214</v>
      </c>
      <c r="C202" s="231"/>
      <c r="D202" s="231"/>
      <c r="E202" s="232" t="s">
        <v>215</v>
      </c>
      <c r="F202" s="233">
        <v>55</v>
      </c>
      <c r="G202" s="234">
        <v>51</v>
      </c>
      <c r="H202" s="234">
        <v>49.6</v>
      </c>
      <c r="I202" s="179"/>
    </row>
    <row r="203" spans="1:9" s="180" customFormat="1" ht="24.75" customHeight="1">
      <c r="A203" s="36">
        <f t="shared" si="0"/>
        <v>160</v>
      </c>
      <c r="B203" s="235" t="s">
        <v>216</v>
      </c>
      <c r="C203" s="235"/>
      <c r="D203" s="235"/>
      <c r="E203" s="232" t="s">
        <v>215</v>
      </c>
      <c r="F203" s="33">
        <v>80</v>
      </c>
      <c r="G203" s="33">
        <v>68</v>
      </c>
      <c r="H203" s="33">
        <v>63.5</v>
      </c>
      <c r="I203" s="179"/>
    </row>
    <row r="204" spans="1:9" s="180" customFormat="1" ht="24.75" customHeight="1">
      <c r="A204" s="36">
        <f t="shared" si="0"/>
        <v>161</v>
      </c>
      <c r="B204" s="235" t="s">
        <v>217</v>
      </c>
      <c r="C204" s="235"/>
      <c r="D204" s="235"/>
      <c r="E204" s="232" t="s">
        <v>215</v>
      </c>
      <c r="F204" s="33">
        <v>80</v>
      </c>
      <c r="G204" s="33">
        <v>71</v>
      </c>
      <c r="H204" s="33">
        <v>65.9</v>
      </c>
      <c r="I204" s="179"/>
    </row>
    <row r="205" spans="1:9" s="180" customFormat="1" ht="24.75" customHeight="1">
      <c r="A205" s="36">
        <f t="shared" si="0"/>
        <v>162</v>
      </c>
      <c r="B205" s="235" t="s">
        <v>218</v>
      </c>
      <c r="C205" s="235"/>
      <c r="D205" s="235"/>
      <c r="E205" s="232" t="s">
        <v>215</v>
      </c>
      <c r="F205" s="33">
        <v>110</v>
      </c>
      <c r="G205" s="33">
        <v>98</v>
      </c>
      <c r="H205" s="33">
        <v>91.7</v>
      </c>
      <c r="I205" s="179"/>
    </row>
    <row r="206" spans="1:9" s="180" customFormat="1" ht="24.75" customHeight="1">
      <c r="A206" s="36">
        <f t="shared" si="0"/>
        <v>163</v>
      </c>
      <c r="B206" s="235" t="s">
        <v>219</v>
      </c>
      <c r="C206" s="235"/>
      <c r="D206" s="235"/>
      <c r="E206" s="232" t="s">
        <v>215</v>
      </c>
      <c r="F206" s="33">
        <v>110</v>
      </c>
      <c r="G206" s="33">
        <v>100</v>
      </c>
      <c r="H206" s="33">
        <v>93.2</v>
      </c>
      <c r="I206" s="179"/>
    </row>
    <row r="207" spans="1:9" s="180" customFormat="1" ht="24.75" customHeight="1">
      <c r="A207" s="36">
        <f t="shared" si="0"/>
        <v>164</v>
      </c>
      <c r="B207" s="235" t="s">
        <v>220</v>
      </c>
      <c r="C207" s="235"/>
      <c r="D207" s="235"/>
      <c r="E207" s="232" t="s">
        <v>215</v>
      </c>
      <c r="F207" s="33">
        <v>100</v>
      </c>
      <c r="G207" s="33">
        <v>95</v>
      </c>
      <c r="H207" s="33">
        <v>93.5</v>
      </c>
      <c r="I207" s="179"/>
    </row>
    <row r="208" spans="1:9" s="180" customFormat="1" ht="24.75" customHeight="1">
      <c r="A208" s="36">
        <f t="shared" si="0"/>
        <v>0</v>
      </c>
      <c r="B208" s="236"/>
      <c r="C208" s="236"/>
      <c r="D208" s="236"/>
      <c r="E208" s="236"/>
      <c r="F208" s="236"/>
      <c r="G208" s="236"/>
      <c r="H208" s="236"/>
      <c r="I208" s="179"/>
    </row>
    <row r="209" spans="1:9" s="180" customFormat="1" ht="24.75" customHeight="1">
      <c r="A209" s="36">
        <f t="shared" si="0"/>
        <v>165</v>
      </c>
      <c r="B209" s="237" t="s">
        <v>221</v>
      </c>
      <c r="C209" s="237"/>
      <c r="D209" s="237"/>
      <c r="E209" s="238" t="s">
        <v>215</v>
      </c>
      <c r="F209" s="33">
        <v>110</v>
      </c>
      <c r="G209" s="33">
        <v>103</v>
      </c>
      <c r="H209" s="33">
        <v>96.8</v>
      </c>
      <c r="I209" s="179"/>
    </row>
    <row r="210" spans="1:9" s="180" customFormat="1" ht="24.75" customHeight="1">
      <c r="A210" s="36">
        <f t="shared" si="0"/>
        <v>166</v>
      </c>
      <c r="B210" s="235" t="s">
        <v>222</v>
      </c>
      <c r="C210" s="235"/>
      <c r="D210" s="235"/>
      <c r="E210" s="232" t="s">
        <v>223</v>
      </c>
      <c r="F210" s="33">
        <v>60</v>
      </c>
      <c r="G210" s="33">
        <v>57</v>
      </c>
      <c r="H210" s="33">
        <v>55.2</v>
      </c>
      <c r="I210" s="179"/>
    </row>
    <row r="211" spans="1:9" s="180" customFormat="1" ht="24.75" customHeight="1">
      <c r="A211" s="36">
        <f t="shared" si="0"/>
        <v>167</v>
      </c>
      <c r="B211" s="235" t="s">
        <v>224</v>
      </c>
      <c r="C211" s="235"/>
      <c r="D211" s="235"/>
      <c r="E211" s="232" t="s">
        <v>215</v>
      </c>
      <c r="F211" s="33">
        <v>60</v>
      </c>
      <c r="G211" s="33">
        <v>58</v>
      </c>
      <c r="H211" s="33">
        <v>52.5</v>
      </c>
      <c r="I211" s="179"/>
    </row>
    <row r="212" spans="1:9" s="180" customFormat="1" ht="24.75" customHeight="1">
      <c r="A212" s="36">
        <f t="shared" si="0"/>
        <v>168</v>
      </c>
      <c r="B212" s="235" t="s">
        <v>225</v>
      </c>
      <c r="C212" s="235"/>
      <c r="D212" s="235"/>
      <c r="E212" s="239" t="s">
        <v>18</v>
      </c>
      <c r="F212" s="33">
        <v>58</v>
      </c>
      <c r="G212" s="33">
        <v>56</v>
      </c>
      <c r="H212" s="33">
        <v>54.7</v>
      </c>
      <c r="I212" s="179"/>
    </row>
    <row r="213" spans="1:9" s="180" customFormat="1" ht="24.75" customHeight="1">
      <c r="A213" s="36">
        <f t="shared" si="0"/>
        <v>169</v>
      </c>
      <c r="B213" s="240" t="s">
        <v>226</v>
      </c>
      <c r="C213" s="240"/>
      <c r="D213" s="240"/>
      <c r="E213" s="241" t="s">
        <v>227</v>
      </c>
      <c r="F213" s="33">
        <v>50</v>
      </c>
      <c r="G213" s="33">
        <v>45</v>
      </c>
      <c r="H213" s="33">
        <v>43.5</v>
      </c>
      <c r="I213" s="179"/>
    </row>
    <row r="214" spans="1:9" s="180" customFormat="1" ht="24.75" customHeight="1">
      <c r="A214" s="36">
        <f t="shared" si="0"/>
        <v>170</v>
      </c>
      <c r="B214" s="242" t="s">
        <v>228</v>
      </c>
      <c r="C214" s="242"/>
      <c r="D214" s="242"/>
      <c r="E214" s="241" t="s">
        <v>227</v>
      </c>
      <c r="F214" s="33">
        <v>50</v>
      </c>
      <c r="G214" s="33">
        <v>47</v>
      </c>
      <c r="H214" s="33">
        <v>45.5</v>
      </c>
      <c r="I214" s="179"/>
    </row>
    <row r="215" spans="1:9" s="180" customFormat="1" ht="24.75" customHeight="1">
      <c r="A215" s="36">
        <f t="shared" si="0"/>
        <v>171</v>
      </c>
      <c r="B215" s="170" t="s">
        <v>229</v>
      </c>
      <c r="C215" s="170"/>
      <c r="D215" s="170"/>
      <c r="E215" s="239" t="s">
        <v>18</v>
      </c>
      <c r="F215" s="33">
        <v>54</v>
      </c>
      <c r="G215" s="33">
        <v>51</v>
      </c>
      <c r="H215" s="33">
        <v>49.3</v>
      </c>
      <c r="I215" s="179"/>
    </row>
    <row r="216" spans="1:9" s="180" customFormat="1" ht="24.75" customHeight="1">
      <c r="A216" s="36">
        <f t="shared" si="0"/>
        <v>172</v>
      </c>
      <c r="B216" s="170" t="s">
        <v>230</v>
      </c>
      <c r="C216" s="170"/>
      <c r="D216" s="170"/>
      <c r="E216" s="239" t="s">
        <v>18</v>
      </c>
      <c r="F216" s="33">
        <v>85</v>
      </c>
      <c r="G216" s="33">
        <v>78</v>
      </c>
      <c r="H216" s="33">
        <v>76.9</v>
      </c>
      <c r="I216" s="179"/>
    </row>
    <row r="217" spans="1:9" s="180" customFormat="1" ht="24.75" customHeight="1">
      <c r="A217" s="36">
        <f t="shared" si="0"/>
        <v>173</v>
      </c>
      <c r="B217" s="170" t="s">
        <v>231</v>
      </c>
      <c r="C217" s="170"/>
      <c r="D217" s="170"/>
      <c r="E217" s="239" t="s">
        <v>18</v>
      </c>
      <c r="F217" s="33">
        <v>145</v>
      </c>
      <c r="G217" s="33">
        <v>135.9</v>
      </c>
      <c r="H217" s="33">
        <v>131.9</v>
      </c>
      <c r="I217" s="179"/>
    </row>
    <row r="218" spans="1:9" s="180" customFormat="1" ht="24.75" customHeight="1">
      <c r="A218" s="36">
        <f t="shared" si="0"/>
        <v>174</v>
      </c>
      <c r="B218" s="170" t="s">
        <v>232</v>
      </c>
      <c r="C218" s="170"/>
      <c r="D218" s="170"/>
      <c r="E218" s="239" t="s">
        <v>18</v>
      </c>
      <c r="F218" s="33">
        <v>135</v>
      </c>
      <c r="G218" s="33">
        <v>126</v>
      </c>
      <c r="H218" s="33">
        <v>122.7</v>
      </c>
      <c r="I218" s="179"/>
    </row>
    <row r="219" spans="1:9" s="180" customFormat="1" ht="24.75" customHeight="1">
      <c r="A219" s="36">
        <f t="shared" si="0"/>
        <v>175</v>
      </c>
      <c r="B219" s="170" t="s">
        <v>233</v>
      </c>
      <c r="C219" s="170"/>
      <c r="D219" s="170"/>
      <c r="E219" s="239" t="s">
        <v>18</v>
      </c>
      <c r="F219" s="33">
        <v>65</v>
      </c>
      <c r="G219" s="33">
        <v>62</v>
      </c>
      <c r="H219" s="33">
        <v>59.8</v>
      </c>
      <c r="I219" s="179"/>
    </row>
    <row r="220" spans="1:9" s="180" customFormat="1" ht="24.75" customHeight="1">
      <c r="A220" s="36">
        <f t="shared" si="0"/>
        <v>176</v>
      </c>
      <c r="B220" s="170" t="s">
        <v>234</v>
      </c>
      <c r="C220" s="170"/>
      <c r="D220" s="170"/>
      <c r="E220" s="239" t="s">
        <v>235</v>
      </c>
      <c r="F220" s="33">
        <v>55</v>
      </c>
      <c r="G220" s="33">
        <v>52</v>
      </c>
      <c r="H220" s="33">
        <v>49.7</v>
      </c>
      <c r="I220" s="179"/>
    </row>
    <row r="221" spans="1:9" s="180" customFormat="1" ht="24.75" customHeight="1">
      <c r="A221" s="36">
        <f t="shared" si="0"/>
        <v>177</v>
      </c>
      <c r="B221" s="170" t="s">
        <v>236</v>
      </c>
      <c r="C221" s="170"/>
      <c r="D221" s="170"/>
      <c r="E221" s="239" t="s">
        <v>18</v>
      </c>
      <c r="F221" s="33">
        <v>55</v>
      </c>
      <c r="G221" s="33">
        <v>51</v>
      </c>
      <c r="H221" s="33">
        <v>49.7</v>
      </c>
      <c r="I221" s="179"/>
    </row>
    <row r="222" spans="1:9" s="180" customFormat="1" ht="24.75" customHeight="1">
      <c r="A222" s="36">
        <f t="shared" si="0"/>
        <v>178</v>
      </c>
      <c r="B222" s="170" t="s">
        <v>220</v>
      </c>
      <c r="C222" s="170"/>
      <c r="D222" s="170"/>
      <c r="E222" s="239" t="s">
        <v>205</v>
      </c>
      <c r="F222" s="33">
        <v>100</v>
      </c>
      <c r="G222" s="33">
        <v>95</v>
      </c>
      <c r="H222" s="33">
        <v>93.5</v>
      </c>
      <c r="I222" s="179"/>
    </row>
    <row r="223" spans="1:9" s="180" customFormat="1" ht="24.75" customHeight="1">
      <c r="A223" s="36">
        <f t="shared" si="0"/>
        <v>179</v>
      </c>
      <c r="B223" s="170" t="s">
        <v>237</v>
      </c>
      <c r="C223" s="170"/>
      <c r="D223" s="170"/>
      <c r="E223" s="239" t="s">
        <v>205</v>
      </c>
      <c r="F223" s="33">
        <v>102</v>
      </c>
      <c r="G223" s="33">
        <v>95</v>
      </c>
      <c r="H223" s="33">
        <v>92.6</v>
      </c>
      <c r="I223" s="179"/>
    </row>
    <row r="224" spans="1:9" s="180" customFormat="1" ht="24.75" customHeight="1">
      <c r="A224" s="36">
        <f t="shared" si="0"/>
        <v>180</v>
      </c>
      <c r="B224" s="170" t="s">
        <v>238</v>
      </c>
      <c r="C224" s="170"/>
      <c r="D224" s="170"/>
      <c r="E224" s="239" t="s">
        <v>205</v>
      </c>
      <c r="F224" s="33">
        <v>65</v>
      </c>
      <c r="G224" s="33">
        <v>60</v>
      </c>
      <c r="H224" s="33">
        <v>58</v>
      </c>
      <c r="I224" s="179"/>
    </row>
    <row r="225" spans="1:9" s="180" customFormat="1" ht="24.75" customHeight="1">
      <c r="A225" s="36">
        <f t="shared" si="0"/>
        <v>181</v>
      </c>
      <c r="B225" s="170" t="s">
        <v>239</v>
      </c>
      <c r="C225" s="170"/>
      <c r="D225" s="170"/>
      <c r="E225" s="239" t="s">
        <v>205</v>
      </c>
      <c r="F225" s="33">
        <v>60</v>
      </c>
      <c r="G225" s="33"/>
      <c r="H225" s="33"/>
      <c r="I225" s="179"/>
    </row>
    <row r="226" spans="1:9" s="180" customFormat="1" ht="24.75" customHeight="1">
      <c r="A226" s="36">
        <f t="shared" si="0"/>
        <v>182</v>
      </c>
      <c r="B226" s="170" t="s">
        <v>240</v>
      </c>
      <c r="C226" s="170"/>
      <c r="D226" s="170"/>
      <c r="E226" s="239" t="s">
        <v>205</v>
      </c>
      <c r="F226" s="33">
        <v>69</v>
      </c>
      <c r="G226" s="33">
        <v>66</v>
      </c>
      <c r="H226" s="33">
        <v>65.6</v>
      </c>
      <c r="I226" s="179"/>
    </row>
    <row r="227" spans="1:9" s="180" customFormat="1" ht="24.75" customHeight="1">
      <c r="A227" s="36">
        <f t="shared" si="0"/>
        <v>183</v>
      </c>
      <c r="B227" s="170" t="s">
        <v>241</v>
      </c>
      <c r="C227" s="170"/>
      <c r="D227" s="170"/>
      <c r="E227" s="239" t="s">
        <v>205</v>
      </c>
      <c r="F227" s="33">
        <v>127</v>
      </c>
      <c r="G227" s="33">
        <v>118</v>
      </c>
      <c r="H227" s="33">
        <v>114.5</v>
      </c>
      <c r="I227" s="179"/>
    </row>
    <row r="228" spans="1:9" s="180" customFormat="1" ht="24.75" customHeight="1">
      <c r="A228" s="36">
        <f t="shared" si="0"/>
        <v>184</v>
      </c>
      <c r="B228" s="170" t="s">
        <v>242</v>
      </c>
      <c r="C228" s="170"/>
      <c r="D228" s="170"/>
      <c r="E228" s="239" t="s">
        <v>205</v>
      </c>
      <c r="F228" s="33">
        <v>73</v>
      </c>
      <c r="G228" s="33">
        <v>69</v>
      </c>
      <c r="H228" s="33">
        <v>66.7</v>
      </c>
      <c r="I228" s="179"/>
    </row>
    <row r="229" spans="1:9" s="180" customFormat="1" ht="24.75" customHeight="1">
      <c r="A229" s="36">
        <f t="shared" si="0"/>
        <v>185</v>
      </c>
      <c r="B229" s="170" t="s">
        <v>243</v>
      </c>
      <c r="C229" s="170"/>
      <c r="D229" s="170"/>
      <c r="E229" s="239" t="s">
        <v>205</v>
      </c>
      <c r="F229" s="33">
        <v>125</v>
      </c>
      <c r="G229" s="33">
        <v>117</v>
      </c>
      <c r="H229" s="33">
        <v>113.7</v>
      </c>
      <c r="I229" s="179"/>
    </row>
    <row r="230" spans="1:9" s="180" customFormat="1" ht="24.75" customHeight="1">
      <c r="A230" s="36">
        <f t="shared" si="0"/>
        <v>186</v>
      </c>
      <c r="B230" s="170" t="s">
        <v>244</v>
      </c>
      <c r="C230" s="170"/>
      <c r="D230" s="170"/>
      <c r="E230" s="239" t="s">
        <v>205</v>
      </c>
      <c r="F230" s="33">
        <v>112</v>
      </c>
      <c r="G230" s="33">
        <v>105</v>
      </c>
      <c r="H230" s="33">
        <v>102.5</v>
      </c>
      <c r="I230" s="179"/>
    </row>
    <row r="231" spans="1:9" s="180" customFormat="1" ht="24.75" customHeight="1">
      <c r="A231" s="36">
        <f t="shared" si="0"/>
        <v>187</v>
      </c>
      <c r="B231" s="170" t="s">
        <v>245</v>
      </c>
      <c r="C231" s="170"/>
      <c r="D231" s="170"/>
      <c r="E231" s="239" t="s">
        <v>18</v>
      </c>
      <c r="F231" s="33">
        <v>170</v>
      </c>
      <c r="G231" s="33">
        <v>161</v>
      </c>
      <c r="H231" s="33">
        <v>155.9</v>
      </c>
      <c r="I231" s="179"/>
    </row>
    <row r="232" spans="1:9" s="180" customFormat="1" ht="24.75" customHeight="1">
      <c r="A232" s="36">
        <f t="shared" si="0"/>
        <v>188</v>
      </c>
      <c r="B232" s="170" t="s">
        <v>246</v>
      </c>
      <c r="C232" s="170"/>
      <c r="D232" s="170"/>
      <c r="E232" s="239" t="s">
        <v>18</v>
      </c>
      <c r="F232" s="33">
        <v>95</v>
      </c>
      <c r="G232" s="33">
        <v>89</v>
      </c>
      <c r="H232" s="33">
        <v>86.3</v>
      </c>
      <c r="I232" s="179"/>
    </row>
    <row r="233" spans="1:9" s="180" customFormat="1" ht="24.75" customHeight="1">
      <c r="A233" s="36">
        <f t="shared" si="0"/>
        <v>0</v>
      </c>
      <c r="B233" s="243"/>
      <c r="C233" s="243"/>
      <c r="D233" s="243"/>
      <c r="E233" s="239"/>
      <c r="F233" s="113"/>
      <c r="G233" s="113"/>
      <c r="H233" s="113"/>
      <c r="I233" s="179"/>
    </row>
    <row r="234" spans="1:9" s="180" customFormat="1" ht="24.75" customHeight="1">
      <c r="A234" s="36">
        <f t="shared" si="0"/>
        <v>0</v>
      </c>
      <c r="B234" s="243"/>
      <c r="C234" s="243"/>
      <c r="D234" s="243" t="s">
        <v>247</v>
      </c>
      <c r="E234" s="239"/>
      <c r="F234" s="113"/>
      <c r="G234" s="113"/>
      <c r="H234" s="113"/>
      <c r="I234" s="179"/>
    </row>
    <row r="235" spans="1:9" s="180" customFormat="1" ht="24.75" customHeight="1">
      <c r="A235" s="36">
        <f t="shared" si="0"/>
        <v>0</v>
      </c>
      <c r="B235" s="244"/>
      <c r="C235" s="244"/>
      <c r="D235" s="244"/>
      <c r="E235" s="245"/>
      <c r="F235" s="246"/>
      <c r="G235" s="247"/>
      <c r="H235" s="248"/>
      <c r="I235" s="179"/>
    </row>
    <row r="236" spans="1:9" s="180" customFormat="1" ht="24.75" customHeight="1">
      <c r="A236" s="36">
        <f t="shared" si="0"/>
        <v>0</v>
      </c>
      <c r="B236" s="249"/>
      <c r="C236" s="249"/>
      <c r="D236" s="249"/>
      <c r="E236" s="232"/>
      <c r="F236" s="250"/>
      <c r="G236" s="251"/>
      <c r="H236" s="252"/>
      <c r="I236" s="179"/>
    </row>
    <row r="237" spans="1:9" s="180" customFormat="1" ht="24.75" customHeight="1">
      <c r="A237" s="36">
        <f t="shared" si="0"/>
        <v>189</v>
      </c>
      <c r="B237" s="249" t="s">
        <v>248</v>
      </c>
      <c r="C237" s="249"/>
      <c r="D237" s="249"/>
      <c r="E237" s="253" t="s">
        <v>249</v>
      </c>
      <c r="F237" s="254">
        <v>80</v>
      </c>
      <c r="G237" s="85"/>
      <c r="H237" s="205"/>
      <c r="I237" s="179"/>
    </row>
    <row r="238" spans="1:9" s="180" customFormat="1" ht="19.5" customHeight="1">
      <c r="A238" s="36">
        <f t="shared" si="0"/>
        <v>190</v>
      </c>
      <c r="B238" s="249" t="s">
        <v>250</v>
      </c>
      <c r="C238" s="249"/>
      <c r="D238" s="249"/>
      <c r="E238" s="253" t="s">
        <v>249</v>
      </c>
      <c r="F238" s="254">
        <v>110</v>
      </c>
      <c r="G238" s="85"/>
      <c r="H238" s="205"/>
      <c r="I238" s="179"/>
    </row>
    <row r="239" spans="1:9" s="180" customFormat="1" ht="19.5" customHeight="1">
      <c r="A239" s="36">
        <f t="shared" si="0"/>
        <v>191</v>
      </c>
      <c r="B239" s="255" t="s">
        <v>251</v>
      </c>
      <c r="C239" s="255"/>
      <c r="D239" s="255"/>
      <c r="E239" s="253" t="s">
        <v>249</v>
      </c>
      <c r="F239" s="254">
        <v>110</v>
      </c>
      <c r="G239" s="85"/>
      <c r="H239" s="205"/>
      <c r="I239" s="179"/>
    </row>
    <row r="240" spans="1:9" s="180" customFormat="1" ht="19.5" customHeight="1">
      <c r="A240" s="36">
        <f t="shared" si="0"/>
        <v>192</v>
      </c>
      <c r="B240" s="255" t="s">
        <v>252</v>
      </c>
      <c r="C240" s="255"/>
      <c r="D240" s="255"/>
      <c r="E240" s="253" t="s">
        <v>18</v>
      </c>
      <c r="F240" s="254">
        <v>106</v>
      </c>
      <c r="G240" s="85">
        <v>99</v>
      </c>
      <c r="H240" s="205">
        <v>89.9</v>
      </c>
      <c r="I240" s="179"/>
    </row>
    <row r="241" spans="1:9" s="180" customFormat="1" ht="19.5" customHeight="1">
      <c r="A241" s="36">
        <f t="shared" si="0"/>
        <v>193</v>
      </c>
      <c r="B241" s="255" t="s">
        <v>253</v>
      </c>
      <c r="C241" s="255"/>
      <c r="D241" s="255"/>
      <c r="E241" s="253" t="s">
        <v>18</v>
      </c>
      <c r="F241" s="254">
        <v>51</v>
      </c>
      <c r="G241" s="85">
        <v>49</v>
      </c>
      <c r="H241" s="205">
        <v>47.8</v>
      </c>
      <c r="I241" s="179"/>
    </row>
    <row r="242" spans="1:9" s="180" customFormat="1" ht="19.5" customHeight="1">
      <c r="A242" s="36">
        <f t="shared" si="0"/>
        <v>194</v>
      </c>
      <c r="B242" s="256" t="s">
        <v>254</v>
      </c>
      <c r="C242" s="255"/>
      <c r="D242" s="255"/>
      <c r="E242" s="253" t="s">
        <v>18</v>
      </c>
      <c r="F242" s="254">
        <v>37</v>
      </c>
      <c r="G242" s="85">
        <v>36</v>
      </c>
      <c r="H242" s="205">
        <v>35.3</v>
      </c>
      <c r="I242" s="179"/>
    </row>
    <row r="243" spans="1:9" s="180" customFormat="1" ht="19.5" customHeight="1">
      <c r="A243" s="36">
        <f t="shared" si="0"/>
        <v>195</v>
      </c>
      <c r="B243" s="256" t="s">
        <v>255</v>
      </c>
      <c r="C243" s="255"/>
      <c r="D243" s="255"/>
      <c r="E243" s="253" t="s">
        <v>18</v>
      </c>
      <c r="F243" s="254">
        <v>37</v>
      </c>
      <c r="G243" s="85">
        <v>36</v>
      </c>
      <c r="H243" s="205">
        <v>34.8</v>
      </c>
      <c r="I243" s="179"/>
    </row>
    <row r="244" spans="1:9" s="180" customFormat="1" ht="19.5" customHeight="1">
      <c r="A244" s="36">
        <f t="shared" si="0"/>
        <v>196</v>
      </c>
      <c r="B244" s="256" t="s">
        <v>256</v>
      </c>
      <c r="C244" s="255"/>
      <c r="D244" s="255"/>
      <c r="E244" s="253" t="s">
        <v>18</v>
      </c>
      <c r="F244" s="254">
        <v>37</v>
      </c>
      <c r="G244" s="85">
        <v>35</v>
      </c>
      <c r="H244" s="205">
        <v>34.3</v>
      </c>
      <c r="I244" s="179"/>
    </row>
    <row r="245" spans="1:9" s="180" customFormat="1" ht="35.25" customHeight="1">
      <c r="A245" s="36">
        <f t="shared" si="0"/>
        <v>0</v>
      </c>
      <c r="B245" s="257"/>
      <c r="C245" s="257"/>
      <c r="D245" s="257"/>
      <c r="E245" s="257"/>
      <c r="F245" s="257"/>
      <c r="G245" s="257"/>
      <c r="H245" s="257"/>
      <c r="I245" s="179"/>
    </row>
    <row r="246" spans="1:9" s="180" customFormat="1" ht="19.5" customHeight="1">
      <c r="A246" s="36">
        <f t="shared" si="0"/>
        <v>197</v>
      </c>
      <c r="B246" s="258" t="s">
        <v>257</v>
      </c>
      <c r="C246" s="258"/>
      <c r="D246" s="258"/>
      <c r="E246" s="259"/>
      <c r="F246" s="260">
        <v>37</v>
      </c>
      <c r="G246" s="64">
        <v>36</v>
      </c>
      <c r="H246" s="65">
        <v>34.8</v>
      </c>
      <c r="I246" s="179"/>
    </row>
    <row r="247" spans="1:9" s="180" customFormat="1" ht="19.5" customHeight="1">
      <c r="A247" s="36">
        <f t="shared" si="0"/>
        <v>198</v>
      </c>
      <c r="B247" s="256" t="s">
        <v>258</v>
      </c>
      <c r="C247" s="256"/>
      <c r="D247" s="256"/>
      <c r="E247" s="253" t="s">
        <v>18</v>
      </c>
      <c r="F247" s="254">
        <v>65</v>
      </c>
      <c r="G247" s="85">
        <v>59.5</v>
      </c>
      <c r="H247" s="205">
        <v>58.4</v>
      </c>
      <c r="I247" s="179"/>
    </row>
    <row r="248" spans="1:9" s="180" customFormat="1" ht="19.5" customHeight="1">
      <c r="A248" s="36">
        <f t="shared" si="0"/>
        <v>199</v>
      </c>
      <c r="B248" s="256" t="s">
        <v>259</v>
      </c>
      <c r="C248" s="256"/>
      <c r="D248" s="256"/>
      <c r="E248" s="261" t="s">
        <v>18</v>
      </c>
      <c r="F248" s="254">
        <v>53</v>
      </c>
      <c r="G248" s="85"/>
      <c r="H248" s="205"/>
      <c r="I248" s="179"/>
    </row>
    <row r="249" spans="1:9" s="180" customFormat="1" ht="19.5" customHeight="1">
      <c r="A249" s="36">
        <f t="shared" si="0"/>
        <v>200</v>
      </c>
      <c r="B249" s="256" t="s">
        <v>260</v>
      </c>
      <c r="C249" s="256"/>
      <c r="D249" s="256"/>
      <c r="E249" s="261" t="s">
        <v>18</v>
      </c>
      <c r="F249" s="254">
        <v>55</v>
      </c>
      <c r="G249" s="85" t="s">
        <v>78</v>
      </c>
      <c r="H249" s="205">
        <v>52.4</v>
      </c>
      <c r="I249" s="179"/>
    </row>
    <row r="250" spans="1:9" s="180" customFormat="1" ht="22.5" customHeight="1">
      <c r="A250" s="36">
        <f t="shared" si="0"/>
        <v>201</v>
      </c>
      <c r="B250" s="262" t="s">
        <v>261</v>
      </c>
      <c r="C250" s="256"/>
      <c r="D250" s="256"/>
      <c r="E250" s="261" t="s">
        <v>262</v>
      </c>
      <c r="F250" s="254">
        <v>72</v>
      </c>
      <c r="G250" s="85">
        <v>67</v>
      </c>
      <c r="H250" s="205">
        <v>65.9</v>
      </c>
      <c r="I250" s="179"/>
    </row>
    <row r="251" spans="1:9" s="180" customFormat="1" ht="25.5" customHeight="1">
      <c r="A251" s="36">
        <f t="shared" si="0"/>
        <v>202</v>
      </c>
      <c r="B251" s="262" t="s">
        <v>263</v>
      </c>
      <c r="C251" s="263"/>
      <c r="D251" s="264"/>
      <c r="E251" s="261" t="s">
        <v>262</v>
      </c>
      <c r="F251" s="254">
        <v>62</v>
      </c>
      <c r="G251" s="85">
        <v>58</v>
      </c>
      <c r="H251" s="205">
        <v>55.7</v>
      </c>
      <c r="I251" s="179"/>
    </row>
    <row r="252" spans="1:9" s="180" customFormat="1" ht="25.5" customHeight="1">
      <c r="A252" s="36">
        <f t="shared" si="0"/>
        <v>203</v>
      </c>
      <c r="B252" s="262" t="s">
        <v>264</v>
      </c>
      <c r="C252" s="263"/>
      <c r="D252" s="264"/>
      <c r="E252" s="261" t="s">
        <v>265</v>
      </c>
      <c r="F252" s="254">
        <v>105</v>
      </c>
      <c r="G252" s="85">
        <v>98</v>
      </c>
      <c r="H252" s="205">
        <v>96</v>
      </c>
      <c r="I252" s="179"/>
    </row>
    <row r="253" spans="1:9" s="180" customFormat="1" ht="25.5" customHeight="1">
      <c r="A253" s="36">
        <f t="shared" si="0"/>
        <v>204</v>
      </c>
      <c r="B253" s="262" t="s">
        <v>266</v>
      </c>
      <c r="C253" s="263"/>
      <c r="D253" s="264"/>
      <c r="E253" s="261" t="s">
        <v>265</v>
      </c>
      <c r="F253" s="254">
        <v>112</v>
      </c>
      <c r="G253" s="85">
        <v>106</v>
      </c>
      <c r="H253" s="205">
        <v>104</v>
      </c>
      <c r="I253" s="179"/>
    </row>
    <row r="254" spans="1:9" s="180" customFormat="1" ht="19.5" customHeight="1">
      <c r="A254" s="36">
        <f t="shared" si="0"/>
        <v>205</v>
      </c>
      <c r="B254" s="265" t="s">
        <v>267</v>
      </c>
      <c r="C254" s="265"/>
      <c r="D254" s="265"/>
      <c r="E254" s="266" t="s">
        <v>18</v>
      </c>
      <c r="F254" s="254">
        <v>86</v>
      </c>
      <c r="G254" s="85">
        <v>80</v>
      </c>
      <c r="H254" s="205">
        <v>78.2</v>
      </c>
      <c r="I254" s="179"/>
    </row>
    <row r="255" spans="1:9" s="180" customFormat="1" ht="19.5" customHeight="1">
      <c r="A255" s="36">
        <f t="shared" si="0"/>
        <v>206</v>
      </c>
      <c r="B255" s="265" t="s">
        <v>268</v>
      </c>
      <c r="C255" s="265"/>
      <c r="D255" s="265"/>
      <c r="E255" s="266" t="s">
        <v>18</v>
      </c>
      <c r="F255" s="254">
        <v>60</v>
      </c>
      <c r="G255" s="85">
        <v>56</v>
      </c>
      <c r="H255" s="205">
        <v>54.5</v>
      </c>
      <c r="I255" s="179"/>
    </row>
    <row r="256" spans="1:9" s="180" customFormat="1" ht="19.5" customHeight="1">
      <c r="A256" s="36">
        <f t="shared" si="0"/>
        <v>207</v>
      </c>
      <c r="B256" s="265" t="s">
        <v>269</v>
      </c>
      <c r="C256" s="265"/>
      <c r="D256" s="265"/>
      <c r="E256" s="266" t="s">
        <v>18</v>
      </c>
      <c r="F256" s="254">
        <v>87</v>
      </c>
      <c r="G256" s="85">
        <v>82</v>
      </c>
      <c r="H256" s="205">
        <v>79.9</v>
      </c>
      <c r="I256" s="179"/>
    </row>
    <row r="257" spans="1:9" s="180" customFormat="1" ht="19.5" customHeight="1">
      <c r="A257" s="36">
        <f t="shared" si="0"/>
        <v>208</v>
      </c>
      <c r="B257" s="265" t="s">
        <v>270</v>
      </c>
      <c r="C257" s="265"/>
      <c r="D257" s="265"/>
      <c r="E257" s="266" t="s">
        <v>18</v>
      </c>
      <c r="F257" s="254">
        <v>108</v>
      </c>
      <c r="G257" s="85">
        <v>103</v>
      </c>
      <c r="H257" s="205">
        <v>98.9</v>
      </c>
      <c r="I257" s="179"/>
    </row>
    <row r="258" spans="1:9" s="180" customFormat="1" ht="19.5" customHeight="1">
      <c r="A258" s="36">
        <f t="shared" si="0"/>
        <v>209</v>
      </c>
      <c r="B258" s="265" t="s">
        <v>271</v>
      </c>
      <c r="C258" s="265"/>
      <c r="D258" s="265"/>
      <c r="E258" s="266" t="s">
        <v>272</v>
      </c>
      <c r="F258" s="254">
        <v>115</v>
      </c>
      <c r="G258" s="85">
        <v>107</v>
      </c>
      <c r="H258" s="205">
        <v>104</v>
      </c>
      <c r="I258" s="179"/>
    </row>
    <row r="259" spans="1:9" s="180" customFormat="1" ht="19.5" customHeight="1">
      <c r="A259" s="36">
        <f t="shared" si="0"/>
        <v>210</v>
      </c>
      <c r="B259" s="265" t="s">
        <v>273</v>
      </c>
      <c r="C259" s="265"/>
      <c r="D259" s="265"/>
      <c r="E259" s="266"/>
      <c r="F259" s="254">
        <v>53</v>
      </c>
      <c r="G259" s="85">
        <v>49</v>
      </c>
      <c r="H259" s="205">
        <v>47.9</v>
      </c>
      <c r="I259" s="179"/>
    </row>
    <row r="260" spans="1:9" s="180" customFormat="1" ht="27" customHeight="1">
      <c r="A260" s="36">
        <f t="shared" si="0"/>
        <v>211</v>
      </c>
      <c r="B260" s="96" t="s">
        <v>274</v>
      </c>
      <c r="C260" s="96"/>
      <c r="D260" s="96"/>
      <c r="E260" s="215" t="s">
        <v>205</v>
      </c>
      <c r="F260" s="254">
        <v>54</v>
      </c>
      <c r="G260" s="85">
        <v>50</v>
      </c>
      <c r="H260" s="205">
        <v>48.8</v>
      </c>
      <c r="I260" s="179"/>
    </row>
    <row r="261" spans="1:9" s="180" customFormat="1" ht="27" customHeight="1">
      <c r="A261" s="36">
        <f t="shared" si="0"/>
        <v>212</v>
      </c>
      <c r="B261" s="96" t="s">
        <v>275</v>
      </c>
      <c r="C261" s="96"/>
      <c r="D261" s="96"/>
      <c r="E261" s="215" t="s">
        <v>205</v>
      </c>
      <c r="F261" s="254">
        <v>103</v>
      </c>
      <c r="G261" s="85">
        <v>105</v>
      </c>
      <c r="H261" s="205">
        <v>93.9</v>
      </c>
      <c r="I261" s="179"/>
    </row>
    <row r="262" spans="1:9" s="180" customFormat="1" ht="27" customHeight="1">
      <c r="A262" s="36">
        <f t="shared" si="0"/>
        <v>213</v>
      </c>
      <c r="B262" s="96" t="s">
        <v>276</v>
      </c>
      <c r="C262" s="96"/>
      <c r="D262" s="96"/>
      <c r="E262" s="215" t="s">
        <v>205</v>
      </c>
      <c r="F262" s="254">
        <v>55</v>
      </c>
      <c r="G262" s="85"/>
      <c r="H262" s="205"/>
      <c r="I262" s="179"/>
    </row>
    <row r="263" spans="1:9" s="180" customFormat="1" ht="27" customHeight="1">
      <c r="A263" s="36">
        <f t="shared" si="0"/>
        <v>214</v>
      </c>
      <c r="B263" s="96" t="s">
        <v>277</v>
      </c>
      <c r="C263" s="96"/>
      <c r="D263" s="96"/>
      <c r="E263" s="215" t="s">
        <v>205</v>
      </c>
      <c r="F263" s="254">
        <v>55</v>
      </c>
      <c r="G263" s="85">
        <v>51.5</v>
      </c>
      <c r="H263" s="205">
        <v>49.9</v>
      </c>
      <c r="I263" s="179"/>
    </row>
    <row r="264" spans="1:9" s="180" customFormat="1" ht="19.5" customHeight="1">
      <c r="A264" s="36">
        <f t="shared" si="0"/>
        <v>215</v>
      </c>
      <c r="B264" s="96" t="s">
        <v>278</v>
      </c>
      <c r="C264" s="96"/>
      <c r="D264" s="96"/>
      <c r="E264" s="215" t="s">
        <v>205</v>
      </c>
      <c r="F264" s="254">
        <v>68</v>
      </c>
      <c r="G264" s="85">
        <v>64</v>
      </c>
      <c r="H264" s="205">
        <v>62.5</v>
      </c>
      <c r="I264" s="179"/>
    </row>
    <row r="265" spans="1:9" s="180" customFormat="1" ht="19.5" customHeight="1">
      <c r="A265" s="36">
        <f t="shared" si="0"/>
        <v>216</v>
      </c>
      <c r="B265" s="96" t="s">
        <v>279</v>
      </c>
      <c r="C265" s="96"/>
      <c r="D265" s="96"/>
      <c r="E265" s="215" t="s">
        <v>205</v>
      </c>
      <c r="F265" s="254">
        <v>123</v>
      </c>
      <c r="G265" s="85">
        <v>115</v>
      </c>
      <c r="H265" s="205">
        <v>112.3</v>
      </c>
      <c r="I265" s="179"/>
    </row>
    <row r="266" spans="1:9" s="180" customFormat="1" ht="19.5" customHeight="1">
      <c r="A266" s="36">
        <f t="shared" si="0"/>
        <v>217</v>
      </c>
      <c r="B266" s="96" t="s">
        <v>280</v>
      </c>
      <c r="C266" s="96"/>
      <c r="D266" s="96"/>
      <c r="E266" s="215" t="s">
        <v>205</v>
      </c>
      <c r="F266" s="254">
        <v>124</v>
      </c>
      <c r="G266" s="85">
        <v>115</v>
      </c>
      <c r="H266" s="205">
        <v>113.7</v>
      </c>
      <c r="I266" s="179"/>
    </row>
    <row r="267" spans="1:9" s="180" customFormat="1" ht="19.5" customHeight="1">
      <c r="A267" s="36">
        <f t="shared" si="0"/>
        <v>218</v>
      </c>
      <c r="B267" s="96" t="s">
        <v>281</v>
      </c>
      <c r="C267" s="96"/>
      <c r="D267" s="96"/>
      <c r="E267" s="215" t="s">
        <v>205</v>
      </c>
      <c r="F267" s="254">
        <v>69</v>
      </c>
      <c r="G267" s="85">
        <v>65</v>
      </c>
      <c r="H267" s="205">
        <v>62.5</v>
      </c>
      <c r="I267" s="179"/>
    </row>
    <row r="268" spans="1:9" s="180" customFormat="1" ht="19.5" customHeight="1">
      <c r="A268" s="36">
        <f t="shared" si="0"/>
        <v>219</v>
      </c>
      <c r="B268" s="96" t="s">
        <v>282</v>
      </c>
      <c r="C268" s="96"/>
      <c r="D268" s="96"/>
      <c r="E268" s="215" t="s">
        <v>205</v>
      </c>
      <c r="F268" s="254">
        <v>59</v>
      </c>
      <c r="G268" s="85">
        <v>56</v>
      </c>
      <c r="H268" s="205">
        <v>54</v>
      </c>
      <c r="I268" s="179"/>
    </row>
    <row r="269" spans="1:9" s="180" customFormat="1" ht="19.5" customHeight="1">
      <c r="A269" s="36">
        <f t="shared" si="0"/>
        <v>220</v>
      </c>
      <c r="B269" s="96" t="s">
        <v>283</v>
      </c>
      <c r="C269" s="96"/>
      <c r="D269" s="96"/>
      <c r="E269" s="215" t="s">
        <v>205</v>
      </c>
      <c r="F269" s="254">
        <v>70</v>
      </c>
      <c r="G269" s="85"/>
      <c r="H269" s="205"/>
      <c r="I269" s="179"/>
    </row>
    <row r="270" spans="1:9" s="180" customFormat="1" ht="19.5" customHeight="1">
      <c r="A270" s="36">
        <f t="shared" si="0"/>
        <v>221</v>
      </c>
      <c r="B270" s="104" t="s">
        <v>284</v>
      </c>
      <c r="C270" s="104"/>
      <c r="D270" s="104"/>
      <c r="E270" s="215" t="s">
        <v>205</v>
      </c>
      <c r="F270" s="260">
        <v>47</v>
      </c>
      <c r="G270" s="64">
        <v>42</v>
      </c>
      <c r="H270" s="65">
        <v>39.9</v>
      </c>
      <c r="I270" s="179"/>
    </row>
    <row r="271" spans="1:9" s="180" customFormat="1" ht="19.5" customHeight="1">
      <c r="A271" s="36">
        <f t="shared" si="0"/>
        <v>222</v>
      </c>
      <c r="B271" s="104" t="s">
        <v>285</v>
      </c>
      <c r="C271" s="104"/>
      <c r="D271" s="104"/>
      <c r="E271" s="215" t="s">
        <v>205</v>
      </c>
      <c r="F271" s="260">
        <v>85</v>
      </c>
      <c r="G271" s="64">
        <v>80</v>
      </c>
      <c r="H271" s="65">
        <v>78.9</v>
      </c>
      <c r="I271" s="179"/>
    </row>
    <row r="272" spans="1:9" s="180" customFormat="1" ht="19.5" customHeight="1">
      <c r="A272" s="36">
        <f t="shared" si="0"/>
        <v>0</v>
      </c>
      <c r="B272" s="104"/>
      <c r="C272" s="104"/>
      <c r="D272" s="104"/>
      <c r="E272" s="207"/>
      <c r="F272" s="260"/>
      <c r="G272" s="64"/>
      <c r="H272" s="65"/>
      <c r="I272" s="179"/>
    </row>
    <row r="273" spans="1:9" s="180" customFormat="1" ht="19.5" customHeight="1">
      <c r="A273" s="36">
        <f t="shared" si="0"/>
        <v>0</v>
      </c>
      <c r="B273" s="96"/>
      <c r="C273" s="96"/>
      <c r="D273" s="96"/>
      <c r="E273" s="215"/>
      <c r="F273" s="254"/>
      <c r="G273" s="85"/>
      <c r="H273" s="205"/>
      <c r="I273" s="179"/>
    </row>
    <row r="274" spans="1:9" s="180" customFormat="1" ht="19.5" customHeight="1">
      <c r="A274" s="36">
        <f t="shared" si="0"/>
        <v>223</v>
      </c>
      <c r="B274" s="96" t="s">
        <v>286</v>
      </c>
      <c r="C274" s="96"/>
      <c r="D274" s="96"/>
      <c r="E274" s="215" t="s">
        <v>205</v>
      </c>
      <c r="F274" s="267">
        <v>85</v>
      </c>
      <c r="G274" s="268"/>
      <c r="H274" s="269"/>
      <c r="I274" s="179"/>
    </row>
    <row r="275" spans="1:9" s="180" customFormat="1" ht="19.5" customHeight="1">
      <c r="A275" s="36">
        <f t="shared" si="0"/>
        <v>224</v>
      </c>
      <c r="B275" s="96" t="s">
        <v>287</v>
      </c>
      <c r="C275" s="96"/>
      <c r="D275" s="96"/>
      <c r="E275" s="215" t="s">
        <v>205</v>
      </c>
      <c r="F275" s="267">
        <v>289</v>
      </c>
      <c r="G275" s="268">
        <v>280</v>
      </c>
      <c r="H275" s="269">
        <v>269.9</v>
      </c>
      <c r="I275" s="179"/>
    </row>
    <row r="276" spans="1:9" s="180" customFormat="1" ht="23.25" customHeight="1">
      <c r="A276" s="36">
        <f t="shared" si="0"/>
        <v>0</v>
      </c>
      <c r="B276" s="270" t="s">
        <v>288</v>
      </c>
      <c r="C276" s="270"/>
      <c r="D276" s="270"/>
      <c r="E276" s="270"/>
      <c r="F276" s="271"/>
      <c r="G276" s="271"/>
      <c r="H276" s="271"/>
      <c r="I276" s="179"/>
    </row>
    <row r="277" spans="1:9" s="180" customFormat="1" ht="23.25" customHeight="1">
      <c r="A277" s="36">
        <f t="shared" si="0"/>
        <v>225</v>
      </c>
      <c r="B277" s="272" t="s">
        <v>289</v>
      </c>
      <c r="C277" s="272"/>
      <c r="D277" s="272"/>
      <c r="E277" s="241" t="s">
        <v>227</v>
      </c>
      <c r="F277" s="273">
        <v>50</v>
      </c>
      <c r="G277" s="251">
        <v>44</v>
      </c>
      <c r="H277" s="274">
        <v>43.5</v>
      </c>
      <c r="I277" s="179"/>
    </row>
    <row r="278" spans="1:9" s="180" customFormat="1" ht="23.25" customHeight="1" hidden="1">
      <c r="A278" s="36">
        <f t="shared" si="0"/>
        <v>226</v>
      </c>
      <c r="B278" s="96" t="s">
        <v>290</v>
      </c>
      <c r="C278" s="96"/>
      <c r="D278" s="96"/>
      <c r="E278" s="241" t="s">
        <v>227</v>
      </c>
      <c r="F278" s="204">
        <f aca="true" t="shared" si="1" ref="F278:F286">ROUND(H278*1.07,1)</f>
        <v>0</v>
      </c>
      <c r="G278" s="85"/>
      <c r="H278" s="205"/>
      <c r="I278" s="179"/>
    </row>
    <row r="279" spans="1:9" s="180" customFormat="1" ht="23.25" customHeight="1" hidden="1">
      <c r="A279" s="36">
        <f t="shared" si="0"/>
        <v>227</v>
      </c>
      <c r="B279" s="96" t="s">
        <v>291</v>
      </c>
      <c r="C279" s="96"/>
      <c r="D279" s="96"/>
      <c r="E279" s="241" t="s">
        <v>227</v>
      </c>
      <c r="F279" s="204">
        <f t="shared" si="1"/>
        <v>0</v>
      </c>
      <c r="G279" s="85"/>
      <c r="H279" s="205"/>
      <c r="I279" s="275"/>
    </row>
    <row r="280" spans="1:9" s="180" customFormat="1" ht="23.25" customHeight="1" hidden="1">
      <c r="A280" s="36">
        <f t="shared" si="0"/>
        <v>228</v>
      </c>
      <c r="B280" s="96" t="s">
        <v>292</v>
      </c>
      <c r="C280" s="96"/>
      <c r="D280" s="96"/>
      <c r="E280" s="241" t="s">
        <v>227</v>
      </c>
      <c r="F280" s="204">
        <f t="shared" si="1"/>
        <v>0</v>
      </c>
      <c r="G280" s="85"/>
      <c r="H280" s="205"/>
      <c r="I280" s="275"/>
    </row>
    <row r="281" spans="1:9" s="180" customFormat="1" ht="23.25" customHeight="1" hidden="1">
      <c r="A281" s="36">
        <f t="shared" si="0"/>
        <v>229</v>
      </c>
      <c r="B281" s="96" t="s">
        <v>293</v>
      </c>
      <c r="C281" s="96"/>
      <c r="D281" s="96"/>
      <c r="E281" s="241" t="s">
        <v>227</v>
      </c>
      <c r="F281" s="204">
        <f t="shared" si="1"/>
        <v>0</v>
      </c>
      <c r="G281" s="85"/>
      <c r="H281" s="205"/>
      <c r="I281" s="179"/>
    </row>
    <row r="282" spans="1:9" s="180" customFormat="1" ht="23.25" customHeight="1" hidden="1">
      <c r="A282" s="36">
        <f t="shared" si="0"/>
        <v>230</v>
      </c>
      <c r="B282" s="96" t="s">
        <v>294</v>
      </c>
      <c r="C282" s="96"/>
      <c r="D282" s="96"/>
      <c r="E282" s="241" t="s">
        <v>227</v>
      </c>
      <c r="F282" s="204">
        <f t="shared" si="1"/>
        <v>0</v>
      </c>
      <c r="G282" s="85"/>
      <c r="H282" s="205"/>
      <c r="I282" s="179"/>
    </row>
    <row r="283" spans="1:9" s="180" customFormat="1" ht="23.25" customHeight="1" hidden="1">
      <c r="A283" s="36">
        <f t="shared" si="0"/>
        <v>231</v>
      </c>
      <c r="B283" s="99" t="s">
        <v>295</v>
      </c>
      <c r="C283" s="99"/>
      <c r="D283" s="99"/>
      <c r="E283" s="241" t="s">
        <v>227</v>
      </c>
      <c r="F283" s="204">
        <f t="shared" si="1"/>
        <v>0</v>
      </c>
      <c r="G283" s="85"/>
      <c r="H283" s="205"/>
      <c r="I283" s="179"/>
    </row>
    <row r="284" spans="1:9" s="180" customFormat="1" ht="23.25" customHeight="1" hidden="1">
      <c r="A284" s="36">
        <f t="shared" si="0"/>
        <v>232</v>
      </c>
      <c r="B284" s="99" t="s">
        <v>296</v>
      </c>
      <c r="C284" s="99"/>
      <c r="D284" s="99"/>
      <c r="E284" s="241" t="s">
        <v>227</v>
      </c>
      <c r="F284" s="204">
        <f t="shared" si="1"/>
        <v>0</v>
      </c>
      <c r="G284" s="85"/>
      <c r="H284" s="205"/>
      <c r="I284" s="179"/>
    </row>
    <row r="285" spans="1:9" s="180" customFormat="1" ht="23.25" customHeight="1" hidden="1">
      <c r="A285" s="36">
        <f t="shared" si="0"/>
        <v>233</v>
      </c>
      <c r="B285" s="99" t="s">
        <v>297</v>
      </c>
      <c r="C285" s="99"/>
      <c r="D285" s="99"/>
      <c r="E285" s="241" t="s">
        <v>227</v>
      </c>
      <c r="F285" s="204">
        <f t="shared" si="1"/>
        <v>0</v>
      </c>
      <c r="G285" s="85"/>
      <c r="H285" s="205"/>
      <c r="I285" s="179"/>
    </row>
    <row r="286" spans="1:9" s="180" customFormat="1" ht="23.25" customHeight="1" hidden="1">
      <c r="A286" s="36">
        <f t="shared" si="0"/>
        <v>234</v>
      </c>
      <c r="B286" s="242" t="s">
        <v>298</v>
      </c>
      <c r="C286" s="112"/>
      <c r="D286" s="276"/>
      <c r="E286" s="241" t="s">
        <v>227</v>
      </c>
      <c r="F286" s="204">
        <f t="shared" si="1"/>
        <v>0</v>
      </c>
      <c r="G286" s="85"/>
      <c r="H286" s="205"/>
      <c r="I286" s="179"/>
    </row>
    <row r="287" spans="1:9" s="180" customFormat="1" ht="23.25" customHeight="1">
      <c r="A287" s="36">
        <f t="shared" si="0"/>
        <v>235</v>
      </c>
      <c r="B287" s="277" t="s">
        <v>299</v>
      </c>
      <c r="C287" s="277"/>
      <c r="D287" s="277"/>
      <c r="E287" s="241" t="s">
        <v>227</v>
      </c>
      <c r="F287" s="278">
        <v>50</v>
      </c>
      <c r="G287" s="222">
        <v>45</v>
      </c>
      <c r="H287" s="279">
        <v>44.5</v>
      </c>
      <c r="I287" s="179"/>
    </row>
    <row r="288" spans="1:9" s="180" customFormat="1" ht="23.25" customHeight="1">
      <c r="A288" s="36">
        <f t="shared" si="0"/>
        <v>236</v>
      </c>
      <c r="B288" s="280" t="s">
        <v>300</v>
      </c>
      <c r="C288" s="280"/>
      <c r="D288" s="280"/>
      <c r="E288" s="241" t="s">
        <v>227</v>
      </c>
      <c r="F288" s="281">
        <v>58</v>
      </c>
      <c r="G288" s="282">
        <v>54</v>
      </c>
      <c r="H288" s="228">
        <v>52.7</v>
      </c>
      <c r="I288" s="179"/>
    </row>
    <row r="289" spans="1:9" s="180" customFormat="1" ht="23.25" customHeight="1">
      <c r="A289" s="36">
        <f t="shared" si="0"/>
        <v>237</v>
      </c>
      <c r="B289" s="280" t="s">
        <v>301</v>
      </c>
      <c r="C289" s="280"/>
      <c r="D289" s="280"/>
      <c r="E289" s="241" t="s">
        <v>227</v>
      </c>
      <c r="F289" s="281">
        <v>58</v>
      </c>
      <c r="G289" s="282">
        <v>54</v>
      </c>
      <c r="H289" s="228">
        <v>45.9</v>
      </c>
      <c r="I289" s="179"/>
    </row>
    <row r="290" spans="1:9" s="180" customFormat="1" ht="23.25" customHeight="1">
      <c r="A290" s="36">
        <f t="shared" si="0"/>
        <v>238</v>
      </c>
      <c r="B290" s="280" t="s">
        <v>302</v>
      </c>
      <c r="C290" s="280"/>
      <c r="D290" s="280"/>
      <c r="E290" s="241" t="s">
        <v>227</v>
      </c>
      <c r="F290" s="281">
        <v>58</v>
      </c>
      <c r="G290" s="282">
        <v>54</v>
      </c>
      <c r="H290" s="228">
        <v>45.9</v>
      </c>
      <c r="I290" s="179"/>
    </row>
    <row r="291" spans="1:9" s="180" customFormat="1" ht="23.25" customHeight="1">
      <c r="A291" s="36">
        <f t="shared" si="0"/>
        <v>239</v>
      </c>
      <c r="B291" s="280" t="s">
        <v>301</v>
      </c>
      <c r="C291" s="280"/>
      <c r="D291" s="280"/>
      <c r="E291" s="241" t="s">
        <v>227</v>
      </c>
      <c r="F291" s="281">
        <v>58</v>
      </c>
      <c r="G291" s="282">
        <v>54</v>
      </c>
      <c r="H291" s="228">
        <v>45.9</v>
      </c>
      <c r="I291" s="179"/>
    </row>
    <row r="292" spans="1:9" s="180" customFormat="1" ht="23.25" customHeight="1">
      <c r="A292" s="36">
        <f t="shared" si="0"/>
        <v>240</v>
      </c>
      <c r="B292" s="280" t="s">
        <v>303</v>
      </c>
      <c r="C292" s="280"/>
      <c r="D292" s="280"/>
      <c r="E292" s="241" t="s">
        <v>227</v>
      </c>
      <c r="F292" s="281">
        <v>58</v>
      </c>
      <c r="G292" s="282">
        <v>54</v>
      </c>
      <c r="H292" s="228">
        <v>45.9</v>
      </c>
      <c r="I292" s="179"/>
    </row>
    <row r="293" spans="1:9" s="180" customFormat="1" ht="23.25" customHeight="1">
      <c r="A293" s="36">
        <f t="shared" si="0"/>
        <v>241</v>
      </c>
      <c r="B293" s="280" t="s">
        <v>304</v>
      </c>
      <c r="C293" s="280"/>
      <c r="D293" s="280"/>
      <c r="E293" s="241" t="s">
        <v>227</v>
      </c>
      <c r="F293" s="281">
        <v>58</v>
      </c>
      <c r="G293" s="282">
        <v>54</v>
      </c>
      <c r="H293" s="228">
        <v>45.9</v>
      </c>
      <c r="I293" s="179"/>
    </row>
    <row r="294" spans="1:9" s="180" customFormat="1" ht="23.25" customHeight="1">
      <c r="A294" s="36">
        <f t="shared" si="0"/>
        <v>242</v>
      </c>
      <c r="B294" s="280" t="s">
        <v>302</v>
      </c>
      <c r="C294" s="280"/>
      <c r="D294" s="280"/>
      <c r="E294" s="241" t="s">
        <v>227</v>
      </c>
      <c r="F294" s="281">
        <v>58</v>
      </c>
      <c r="G294" s="282">
        <v>54</v>
      </c>
      <c r="H294" s="228">
        <v>45.9</v>
      </c>
      <c r="I294" s="179"/>
    </row>
    <row r="295" spans="1:9" s="180" customFormat="1" ht="23.25" customHeight="1">
      <c r="A295" s="36">
        <f t="shared" si="0"/>
        <v>243</v>
      </c>
      <c r="B295" s="280" t="s">
        <v>305</v>
      </c>
      <c r="C295" s="280"/>
      <c r="D295" s="280"/>
      <c r="E295" s="241" t="s">
        <v>227</v>
      </c>
      <c r="F295" s="281">
        <v>58</v>
      </c>
      <c r="G295" s="282">
        <v>54</v>
      </c>
      <c r="H295" s="228">
        <v>45.9</v>
      </c>
      <c r="I295" s="179"/>
    </row>
    <row r="296" spans="1:9" s="180" customFormat="1" ht="23.25" customHeight="1">
      <c r="A296" s="36">
        <f t="shared" si="0"/>
        <v>244</v>
      </c>
      <c r="B296" s="280" t="s">
        <v>306</v>
      </c>
      <c r="C296" s="280"/>
      <c r="D296" s="280"/>
      <c r="E296" s="241" t="s">
        <v>227</v>
      </c>
      <c r="F296" s="281">
        <v>58</v>
      </c>
      <c r="G296" s="282">
        <v>54</v>
      </c>
      <c r="H296" s="228">
        <v>45.9</v>
      </c>
      <c r="I296" s="179"/>
    </row>
    <row r="297" spans="1:9" s="180" customFormat="1" ht="23.25" customHeight="1">
      <c r="A297" s="36">
        <f t="shared" si="0"/>
        <v>245</v>
      </c>
      <c r="B297" s="280" t="s">
        <v>307</v>
      </c>
      <c r="C297" s="280"/>
      <c r="D297" s="280"/>
      <c r="E297" s="241" t="s">
        <v>227</v>
      </c>
      <c r="F297" s="281">
        <v>58</v>
      </c>
      <c r="G297" s="282">
        <v>54</v>
      </c>
      <c r="H297" s="228">
        <v>45.9</v>
      </c>
      <c r="I297" s="179"/>
    </row>
    <row r="298" spans="1:9" s="180" customFormat="1" ht="23.25" customHeight="1">
      <c r="A298" s="36">
        <f t="shared" si="0"/>
        <v>246</v>
      </c>
      <c r="B298" s="280" t="s">
        <v>308</v>
      </c>
      <c r="C298" s="280"/>
      <c r="D298" s="280"/>
      <c r="E298" s="283" t="s">
        <v>227</v>
      </c>
      <c r="F298" s="281">
        <v>58</v>
      </c>
      <c r="G298" s="282">
        <v>54</v>
      </c>
      <c r="H298" s="228">
        <v>45.9</v>
      </c>
      <c r="I298" s="179"/>
    </row>
    <row r="299" spans="1:9" s="180" customFormat="1" ht="23.25" customHeight="1">
      <c r="A299" s="36">
        <f t="shared" si="0"/>
        <v>0</v>
      </c>
      <c r="B299" s="284" t="s">
        <v>309</v>
      </c>
      <c r="C299" s="284"/>
      <c r="D299" s="284"/>
      <c r="E299" s="284"/>
      <c r="F299" s="284"/>
      <c r="G299" s="284"/>
      <c r="H299" s="284"/>
      <c r="I299" s="179"/>
    </row>
    <row r="300" spans="1:9" s="286" customFormat="1" ht="19.5" customHeight="1">
      <c r="A300" s="36">
        <f t="shared" si="0"/>
        <v>0</v>
      </c>
      <c r="B300" s="271"/>
      <c r="C300" s="271"/>
      <c r="D300" s="271"/>
      <c r="E300" s="271"/>
      <c r="F300" s="271"/>
      <c r="G300" s="271"/>
      <c r="H300" s="271"/>
      <c r="I300" s="285"/>
    </row>
    <row r="301" spans="1:9" s="180" customFormat="1" ht="19.5" customHeight="1">
      <c r="A301" s="36">
        <f t="shared" si="0"/>
        <v>247</v>
      </c>
      <c r="B301" s="272" t="s">
        <v>310</v>
      </c>
      <c r="C301" s="272"/>
      <c r="D301" s="272"/>
      <c r="E301" s="241" t="s">
        <v>311</v>
      </c>
      <c r="F301" s="287">
        <v>55</v>
      </c>
      <c r="G301" s="288">
        <v>50</v>
      </c>
      <c r="H301" s="289">
        <v>48.7</v>
      </c>
      <c r="I301" s="179"/>
    </row>
    <row r="302" spans="1:9" s="180" customFormat="1" ht="24" customHeight="1">
      <c r="A302" s="36">
        <f t="shared" si="0"/>
        <v>248</v>
      </c>
      <c r="B302" s="290" t="s">
        <v>312</v>
      </c>
      <c r="C302" s="290"/>
      <c r="D302" s="290"/>
      <c r="E302" s="291" t="s">
        <v>311</v>
      </c>
      <c r="F302" s="292">
        <v>45</v>
      </c>
      <c r="G302" s="293">
        <v>40</v>
      </c>
      <c r="H302" s="294">
        <v>38.9</v>
      </c>
      <c r="I302" s="179"/>
    </row>
    <row r="303" spans="1:9" s="180" customFormat="1" ht="23.25" customHeight="1">
      <c r="A303" s="36">
        <f t="shared" si="0"/>
        <v>249</v>
      </c>
      <c r="B303" s="96" t="s">
        <v>313</v>
      </c>
      <c r="C303" s="96"/>
      <c r="D303" s="96"/>
      <c r="E303" s="265" t="s">
        <v>311</v>
      </c>
      <c r="F303" s="192">
        <v>65</v>
      </c>
      <c r="G303" s="149">
        <v>61</v>
      </c>
      <c r="H303" s="86">
        <v>59.5</v>
      </c>
      <c r="I303" s="179"/>
    </row>
    <row r="304" spans="1:9" s="180" customFormat="1" ht="23.25" customHeight="1">
      <c r="A304" s="36">
        <f t="shared" si="0"/>
        <v>250</v>
      </c>
      <c r="B304" s="96" t="s">
        <v>314</v>
      </c>
      <c r="C304" s="96"/>
      <c r="D304" s="96"/>
      <c r="E304" s="265" t="s">
        <v>18</v>
      </c>
      <c r="F304" s="192">
        <v>28</v>
      </c>
      <c r="G304" s="149"/>
      <c r="H304" s="86"/>
      <c r="I304" s="179"/>
    </row>
    <row r="305" spans="1:9" s="180" customFormat="1" ht="23.25" customHeight="1">
      <c r="A305" s="36">
        <f t="shared" si="0"/>
        <v>251</v>
      </c>
      <c r="B305" s="96" t="s">
        <v>315</v>
      </c>
      <c r="C305" s="96"/>
      <c r="D305" s="96"/>
      <c r="E305" s="265" t="s">
        <v>18</v>
      </c>
      <c r="F305" s="192">
        <v>28</v>
      </c>
      <c r="G305" s="149"/>
      <c r="H305" s="86"/>
      <c r="I305" s="179"/>
    </row>
    <row r="306" spans="1:9" s="180" customFormat="1" ht="23.25" customHeight="1">
      <c r="A306" s="36">
        <f t="shared" si="0"/>
        <v>252</v>
      </c>
      <c r="B306" s="96" t="s">
        <v>316</v>
      </c>
      <c r="C306" s="96"/>
      <c r="D306" s="96"/>
      <c r="E306" s="265" t="s">
        <v>18</v>
      </c>
      <c r="F306" s="192">
        <v>25</v>
      </c>
      <c r="G306" s="149">
        <v>23</v>
      </c>
      <c r="H306" s="86">
        <v>22.2</v>
      </c>
      <c r="I306" s="179"/>
    </row>
    <row r="307" spans="1:9" s="180" customFormat="1" ht="23.25" customHeight="1">
      <c r="A307" s="36">
        <f t="shared" si="0"/>
        <v>253</v>
      </c>
      <c r="B307" s="96" t="s">
        <v>317</v>
      </c>
      <c r="C307" s="96"/>
      <c r="D307" s="96"/>
      <c r="E307" s="265" t="s">
        <v>18</v>
      </c>
      <c r="F307" s="192">
        <v>32</v>
      </c>
      <c r="G307" s="149">
        <v>26</v>
      </c>
      <c r="H307" s="86">
        <v>24.9</v>
      </c>
      <c r="I307" s="179"/>
    </row>
    <row r="308" spans="1:10" s="180" customFormat="1" ht="23.25" customHeight="1">
      <c r="A308" s="36">
        <f>IF(F307&lt;&gt;"",MAX(A$1:A307)+1,"")</f>
        <v>254</v>
      </c>
      <c r="B308" s="96" t="s">
        <v>318</v>
      </c>
      <c r="C308" s="96"/>
      <c r="D308" s="96"/>
      <c r="E308" s="265" t="s">
        <v>319</v>
      </c>
      <c r="F308" s="192">
        <v>32</v>
      </c>
      <c r="G308" s="149">
        <v>26</v>
      </c>
      <c r="H308" s="86">
        <v>24.9</v>
      </c>
      <c r="I308" s="179"/>
      <c r="J308" s="180" t="s">
        <v>320</v>
      </c>
    </row>
    <row r="309" spans="1:9" s="297" customFormat="1" ht="43.5" customHeight="1">
      <c r="A309" s="36">
        <f aca="true" t="shared" si="2" ref="A309:A584">IF(F309&lt;&gt;"",MAX(A$1:A308)+1,"")</f>
        <v>255</v>
      </c>
      <c r="B309" s="295" t="s">
        <v>321</v>
      </c>
      <c r="C309" s="295"/>
      <c r="D309" s="295"/>
      <c r="E309" s="170" t="s">
        <v>322</v>
      </c>
      <c r="F309" s="63">
        <v>40</v>
      </c>
      <c r="G309" s="64">
        <v>39</v>
      </c>
      <c r="H309" s="88">
        <v>37.7</v>
      </c>
      <c r="I309" s="296"/>
    </row>
    <row r="310" spans="1:9" s="297" customFormat="1" ht="43.5" customHeight="1">
      <c r="A310" s="36">
        <f t="shared" si="2"/>
        <v>256</v>
      </c>
      <c r="B310" s="295" t="s">
        <v>323</v>
      </c>
      <c r="C310" s="295"/>
      <c r="D310" s="295"/>
      <c r="E310" s="298" t="s">
        <v>322</v>
      </c>
      <c r="F310" s="63">
        <v>40</v>
      </c>
      <c r="G310" s="64">
        <v>39</v>
      </c>
      <c r="H310" s="88">
        <v>37.7</v>
      </c>
      <c r="I310" s="296"/>
    </row>
    <row r="311" spans="1:9" s="297" customFormat="1" ht="43.5" customHeight="1">
      <c r="A311" s="36">
        <f t="shared" si="2"/>
        <v>257</v>
      </c>
      <c r="B311" s="295" t="s">
        <v>324</v>
      </c>
      <c r="C311" s="295"/>
      <c r="D311" s="295"/>
      <c r="E311" s="298" t="s">
        <v>322</v>
      </c>
      <c r="F311" s="63">
        <v>40</v>
      </c>
      <c r="G311" s="64">
        <v>39</v>
      </c>
      <c r="H311" s="88">
        <v>37.7</v>
      </c>
      <c r="I311" s="296"/>
    </row>
    <row r="312" spans="1:9" s="297" customFormat="1" ht="43.5" customHeight="1">
      <c r="A312" s="36">
        <f t="shared" si="2"/>
        <v>258</v>
      </c>
      <c r="B312" s="295" t="s">
        <v>325</v>
      </c>
      <c r="C312" s="295"/>
      <c r="D312" s="295"/>
      <c r="E312" s="298" t="s">
        <v>322</v>
      </c>
      <c r="F312" s="63">
        <v>40</v>
      </c>
      <c r="G312" s="64">
        <v>39</v>
      </c>
      <c r="H312" s="88">
        <v>37.7</v>
      </c>
      <c r="I312" s="296"/>
    </row>
    <row r="313" spans="1:9" s="297" customFormat="1" ht="43.5" customHeight="1">
      <c r="A313" s="36">
        <f t="shared" si="2"/>
        <v>259</v>
      </c>
      <c r="B313" s="295" t="s">
        <v>326</v>
      </c>
      <c r="C313" s="295"/>
      <c r="D313" s="295"/>
      <c r="E313" s="298" t="s">
        <v>322</v>
      </c>
      <c r="F313" s="63">
        <v>40</v>
      </c>
      <c r="G313" s="64">
        <v>38</v>
      </c>
      <c r="H313" s="88">
        <v>37.7</v>
      </c>
      <c r="I313" s="296"/>
    </row>
    <row r="314" spans="1:9" s="297" customFormat="1" ht="43.5" customHeight="1">
      <c r="A314" s="36">
        <f t="shared" si="2"/>
        <v>260</v>
      </c>
      <c r="B314" s="295" t="s">
        <v>327</v>
      </c>
      <c r="C314" s="295"/>
      <c r="D314" s="295"/>
      <c r="E314" s="170" t="s">
        <v>215</v>
      </c>
      <c r="F314" s="63">
        <v>30</v>
      </c>
      <c r="G314" s="64">
        <v>29</v>
      </c>
      <c r="H314" s="88">
        <v>27.5</v>
      </c>
      <c r="I314" s="296"/>
    </row>
    <row r="315" spans="1:9" s="297" customFormat="1" ht="28.5" customHeight="1">
      <c r="A315" s="36">
        <f t="shared" si="2"/>
        <v>261</v>
      </c>
      <c r="B315" s="295" t="s">
        <v>328</v>
      </c>
      <c r="C315" s="295"/>
      <c r="D315" s="295"/>
      <c r="E315" s="170" t="s">
        <v>215</v>
      </c>
      <c r="F315" s="63">
        <v>30</v>
      </c>
      <c r="G315" s="64">
        <v>29</v>
      </c>
      <c r="H315" s="88">
        <v>27.5</v>
      </c>
      <c r="I315" s="296"/>
    </row>
    <row r="316" spans="1:9" s="297" customFormat="1" ht="28.5" customHeight="1">
      <c r="A316" s="36">
        <f t="shared" si="2"/>
        <v>262</v>
      </c>
      <c r="B316" s="295" t="s">
        <v>329</v>
      </c>
      <c r="C316" s="295"/>
      <c r="D316" s="295"/>
      <c r="E316" s="170" t="s">
        <v>215</v>
      </c>
      <c r="F316" s="63">
        <v>28</v>
      </c>
      <c r="G316" s="64">
        <v>26.9</v>
      </c>
      <c r="H316" s="88">
        <v>21.5</v>
      </c>
      <c r="I316" s="296"/>
    </row>
    <row r="317" spans="1:9" s="297" customFormat="1" ht="28.5" customHeight="1">
      <c r="A317" s="36">
        <f t="shared" si="2"/>
        <v>263</v>
      </c>
      <c r="B317" s="295" t="s">
        <v>330</v>
      </c>
      <c r="C317" s="295"/>
      <c r="D317" s="295"/>
      <c r="E317" s="170" t="s">
        <v>215</v>
      </c>
      <c r="F317" s="63">
        <v>28</v>
      </c>
      <c r="G317" s="64">
        <v>26.9</v>
      </c>
      <c r="H317" s="88">
        <v>21.5</v>
      </c>
      <c r="I317" s="296"/>
    </row>
    <row r="318" spans="1:9" s="297" customFormat="1" ht="28.5" customHeight="1">
      <c r="A318" s="36">
        <f t="shared" si="2"/>
        <v>264</v>
      </c>
      <c r="B318" s="299" t="s">
        <v>331</v>
      </c>
      <c r="C318" s="299"/>
      <c r="D318" s="299"/>
      <c r="E318" s="299" t="s">
        <v>322</v>
      </c>
      <c r="F318" s="300">
        <v>21</v>
      </c>
      <c r="G318" s="300">
        <v>19.2</v>
      </c>
      <c r="H318" s="300">
        <v>17.8</v>
      </c>
      <c r="I318" s="296"/>
    </row>
    <row r="319" spans="1:9" s="297" customFormat="1" ht="28.5" customHeight="1">
      <c r="A319" s="36">
        <f t="shared" si="2"/>
        <v>265</v>
      </c>
      <c r="B319" s="299" t="s">
        <v>332</v>
      </c>
      <c r="C319" s="299"/>
      <c r="D319" s="299"/>
      <c r="E319" s="299" t="s">
        <v>322</v>
      </c>
      <c r="F319" s="300">
        <v>21</v>
      </c>
      <c r="G319" s="300">
        <v>19.2</v>
      </c>
      <c r="H319" s="300">
        <v>17.8</v>
      </c>
      <c r="I319" s="296"/>
    </row>
    <row r="320" spans="1:9" s="297" customFormat="1" ht="28.5" customHeight="1">
      <c r="A320" s="36">
        <f t="shared" si="2"/>
        <v>266</v>
      </c>
      <c r="B320" s="299" t="s">
        <v>333</v>
      </c>
      <c r="C320" s="299"/>
      <c r="D320" s="299"/>
      <c r="E320" s="299" t="s">
        <v>322</v>
      </c>
      <c r="F320" s="300">
        <v>21</v>
      </c>
      <c r="G320" s="300">
        <v>19.2</v>
      </c>
      <c r="H320" s="300">
        <v>17.8</v>
      </c>
      <c r="I320" s="296"/>
    </row>
    <row r="321" spans="1:9" s="297" customFormat="1" ht="28.5" customHeight="1">
      <c r="A321" s="36">
        <f t="shared" si="2"/>
        <v>267</v>
      </c>
      <c r="B321" s="299" t="s">
        <v>334</v>
      </c>
      <c r="C321" s="299"/>
      <c r="D321" s="299"/>
      <c r="E321" s="299" t="s">
        <v>322</v>
      </c>
      <c r="F321" s="300">
        <v>21</v>
      </c>
      <c r="G321" s="300">
        <v>19.2</v>
      </c>
      <c r="H321" s="300">
        <v>17.8</v>
      </c>
      <c r="I321" s="296"/>
    </row>
    <row r="322" spans="1:9" s="297" customFormat="1" ht="28.5" customHeight="1">
      <c r="A322" s="36">
        <f t="shared" si="2"/>
        <v>268</v>
      </c>
      <c r="B322" s="299" t="s">
        <v>335</v>
      </c>
      <c r="C322" s="299"/>
      <c r="D322" s="299"/>
      <c r="E322" s="299" t="s">
        <v>322</v>
      </c>
      <c r="F322" s="300">
        <v>30</v>
      </c>
      <c r="G322" s="300">
        <v>29</v>
      </c>
      <c r="H322" s="300">
        <v>27.2</v>
      </c>
      <c r="I322" s="296"/>
    </row>
    <row r="323" spans="1:9" s="297" customFormat="1" ht="28.5" customHeight="1">
      <c r="A323" s="36">
        <f t="shared" si="2"/>
        <v>269</v>
      </c>
      <c r="B323" s="299" t="s">
        <v>336</v>
      </c>
      <c r="C323" s="299"/>
      <c r="D323" s="299"/>
      <c r="E323" s="299" t="s">
        <v>322</v>
      </c>
      <c r="F323" s="300">
        <v>30</v>
      </c>
      <c r="G323" s="300">
        <v>29</v>
      </c>
      <c r="H323" s="300">
        <v>27.2</v>
      </c>
      <c r="I323" s="296"/>
    </row>
    <row r="324" spans="1:9" s="297" customFormat="1" ht="28.5" customHeight="1">
      <c r="A324" s="36">
        <f t="shared" si="2"/>
        <v>270</v>
      </c>
      <c r="B324" s="299" t="s">
        <v>337</v>
      </c>
      <c r="C324" s="299"/>
      <c r="D324" s="299"/>
      <c r="E324" s="299" t="s">
        <v>322</v>
      </c>
      <c r="F324" s="300">
        <v>30</v>
      </c>
      <c r="G324" s="300">
        <v>29</v>
      </c>
      <c r="H324" s="300">
        <v>27.2</v>
      </c>
      <c r="I324" s="296"/>
    </row>
    <row r="325" spans="1:9" s="297" customFormat="1" ht="28.5" customHeight="1">
      <c r="A325" s="36">
        <f t="shared" si="2"/>
        <v>271</v>
      </c>
      <c r="B325" s="299" t="s">
        <v>338</v>
      </c>
      <c r="C325" s="299"/>
      <c r="D325" s="299"/>
      <c r="E325" s="299" t="s">
        <v>322</v>
      </c>
      <c r="F325" s="300">
        <v>30</v>
      </c>
      <c r="G325" s="300">
        <v>29</v>
      </c>
      <c r="H325" s="300">
        <v>27.2</v>
      </c>
      <c r="I325" s="296"/>
    </row>
    <row r="326" spans="1:9" s="297" customFormat="1" ht="28.5" customHeight="1">
      <c r="A326" s="36">
        <f t="shared" si="2"/>
        <v>272</v>
      </c>
      <c r="B326" s="299" t="s">
        <v>339</v>
      </c>
      <c r="C326" s="299"/>
      <c r="D326" s="299"/>
      <c r="E326" s="299" t="s">
        <v>322</v>
      </c>
      <c r="F326" s="300">
        <v>30</v>
      </c>
      <c r="G326" s="300">
        <v>29</v>
      </c>
      <c r="H326" s="300">
        <v>27.2</v>
      </c>
      <c r="I326" s="296"/>
    </row>
    <row r="327" spans="1:9" s="297" customFormat="1" ht="28.5" customHeight="1">
      <c r="A327" s="36">
        <f t="shared" si="2"/>
        <v>273</v>
      </c>
      <c r="B327" s="299" t="s">
        <v>340</v>
      </c>
      <c r="C327" s="299"/>
      <c r="D327" s="299"/>
      <c r="E327" s="299" t="s">
        <v>322</v>
      </c>
      <c r="F327" s="300">
        <v>45</v>
      </c>
      <c r="G327" s="300">
        <v>42</v>
      </c>
      <c r="H327" s="300">
        <v>36.5</v>
      </c>
      <c r="I327" s="296"/>
    </row>
    <row r="328" spans="1:9" s="297" customFormat="1" ht="28.5" customHeight="1">
      <c r="A328" s="36">
        <f t="shared" si="2"/>
        <v>274</v>
      </c>
      <c r="B328" s="299" t="s">
        <v>341</v>
      </c>
      <c r="C328" s="299"/>
      <c r="D328" s="299"/>
      <c r="E328" s="299" t="s">
        <v>322</v>
      </c>
      <c r="F328" s="300">
        <v>45</v>
      </c>
      <c r="G328" s="300">
        <v>42</v>
      </c>
      <c r="H328" s="300">
        <v>36.5</v>
      </c>
      <c r="I328" s="296"/>
    </row>
    <row r="329" spans="1:9" s="297" customFormat="1" ht="28.5" customHeight="1">
      <c r="A329" s="36">
        <f t="shared" si="2"/>
        <v>275</v>
      </c>
      <c r="B329" s="299" t="s">
        <v>342</v>
      </c>
      <c r="C329" s="299"/>
      <c r="D329" s="299"/>
      <c r="E329" s="299" t="s">
        <v>322</v>
      </c>
      <c r="F329" s="300">
        <v>45</v>
      </c>
      <c r="G329" s="300">
        <v>42</v>
      </c>
      <c r="H329" s="300">
        <v>36.5</v>
      </c>
      <c r="I329" s="296"/>
    </row>
    <row r="330" spans="1:9" s="297" customFormat="1" ht="28.5" customHeight="1">
      <c r="A330" s="36">
        <f t="shared" si="2"/>
        <v>276</v>
      </c>
      <c r="B330" s="299" t="s">
        <v>343</v>
      </c>
      <c r="C330" s="299"/>
      <c r="D330" s="299"/>
      <c r="E330" s="299" t="s">
        <v>322</v>
      </c>
      <c r="F330" s="300">
        <v>45</v>
      </c>
      <c r="G330" s="300">
        <v>42</v>
      </c>
      <c r="H330" s="300">
        <v>36.5</v>
      </c>
      <c r="I330" s="296"/>
    </row>
    <row r="331" spans="1:9" s="297" customFormat="1" ht="28.5" customHeight="1">
      <c r="A331" s="36">
        <f t="shared" si="2"/>
        <v>277</v>
      </c>
      <c r="B331" s="299" t="s">
        <v>344</v>
      </c>
      <c r="C331" s="299"/>
      <c r="D331" s="299"/>
      <c r="E331" s="299" t="s">
        <v>322</v>
      </c>
      <c r="F331" s="300">
        <v>45</v>
      </c>
      <c r="G331" s="300">
        <v>42</v>
      </c>
      <c r="H331" s="300">
        <v>36.5</v>
      </c>
      <c r="I331" s="296"/>
    </row>
    <row r="332" spans="1:9" s="297" customFormat="1" ht="28.5" customHeight="1">
      <c r="A332" s="36">
        <f t="shared" si="2"/>
        <v>278</v>
      </c>
      <c r="B332" s="299" t="s">
        <v>345</v>
      </c>
      <c r="C332" s="299"/>
      <c r="D332" s="299"/>
      <c r="E332" s="299" t="s">
        <v>322</v>
      </c>
      <c r="F332" s="300">
        <v>49</v>
      </c>
      <c r="G332" s="300">
        <v>46</v>
      </c>
      <c r="H332" s="300">
        <v>44</v>
      </c>
      <c r="I332" s="296"/>
    </row>
    <row r="333" spans="1:9" s="297" customFormat="1" ht="29.25" customHeight="1">
      <c r="A333" s="36">
        <f t="shared" si="2"/>
        <v>279</v>
      </c>
      <c r="B333" s="301" t="s">
        <v>346</v>
      </c>
      <c r="C333" s="301"/>
      <c r="D333" s="301"/>
      <c r="E333" s="170" t="s">
        <v>18</v>
      </c>
      <c r="F333" s="63">
        <v>93</v>
      </c>
      <c r="G333" s="64">
        <v>86</v>
      </c>
      <c r="H333" s="88">
        <v>84.7</v>
      </c>
      <c r="I333" s="296"/>
    </row>
    <row r="334" spans="1:9" s="297" customFormat="1" ht="29.25" customHeight="1">
      <c r="A334" s="36">
        <f t="shared" si="2"/>
        <v>280</v>
      </c>
      <c r="B334" s="301" t="s">
        <v>347</v>
      </c>
      <c r="C334" s="301"/>
      <c r="D334" s="301"/>
      <c r="E334" s="170" t="s">
        <v>18</v>
      </c>
      <c r="F334" s="63">
        <v>56</v>
      </c>
      <c r="G334" s="64">
        <v>52.95</v>
      </c>
      <c r="H334" s="88">
        <v>51.4</v>
      </c>
      <c r="I334" s="296"/>
    </row>
    <row r="335" spans="1:9" s="297" customFormat="1" ht="29.25" customHeight="1">
      <c r="A335" s="36">
        <f t="shared" si="2"/>
        <v>281</v>
      </c>
      <c r="B335" s="61" t="s">
        <v>348</v>
      </c>
      <c r="C335" s="61"/>
      <c r="D335" s="61"/>
      <c r="E335" s="170" t="s">
        <v>18</v>
      </c>
      <c r="F335" s="63">
        <v>50</v>
      </c>
      <c r="G335" s="64">
        <v>48</v>
      </c>
      <c r="H335" s="65">
        <v>46.6</v>
      </c>
      <c r="I335" s="296"/>
    </row>
    <row r="336" spans="1:10" s="297" customFormat="1" ht="29.25" customHeight="1">
      <c r="A336" s="36">
        <f t="shared" si="2"/>
        <v>282</v>
      </c>
      <c r="B336" s="301" t="s">
        <v>349</v>
      </c>
      <c r="C336" s="301"/>
      <c r="D336" s="301"/>
      <c r="E336" s="170" t="s">
        <v>18</v>
      </c>
      <c r="F336" s="63">
        <v>37</v>
      </c>
      <c r="G336" s="64">
        <v>35</v>
      </c>
      <c r="H336" s="88">
        <v>33.9</v>
      </c>
      <c r="I336" s="296"/>
      <c r="J336" s="297" t="s">
        <v>350</v>
      </c>
    </row>
    <row r="337" spans="1:9" s="297" customFormat="1" ht="29.25" customHeight="1">
      <c r="A337" s="36">
        <f t="shared" si="2"/>
        <v>283</v>
      </c>
      <c r="B337" s="301" t="s">
        <v>351</v>
      </c>
      <c r="C337" s="301"/>
      <c r="D337" s="301"/>
      <c r="E337" s="170" t="s">
        <v>18</v>
      </c>
      <c r="F337" s="63">
        <v>25</v>
      </c>
      <c r="G337" s="64">
        <v>24</v>
      </c>
      <c r="H337" s="88">
        <v>22.9</v>
      </c>
      <c r="I337" s="296"/>
    </row>
    <row r="338" spans="1:9" s="297" customFormat="1" ht="29.25" customHeight="1">
      <c r="A338" s="36">
        <f t="shared" si="2"/>
        <v>284</v>
      </c>
      <c r="B338" s="301" t="s">
        <v>352</v>
      </c>
      <c r="C338" s="301"/>
      <c r="D338" s="301"/>
      <c r="E338" s="170" t="s">
        <v>18</v>
      </c>
      <c r="F338" s="63">
        <v>30</v>
      </c>
      <c r="G338" s="64">
        <v>28</v>
      </c>
      <c r="H338" s="88">
        <v>26.9</v>
      </c>
      <c r="I338" s="296"/>
    </row>
    <row r="339" spans="1:9" s="297" customFormat="1" ht="29.25" customHeight="1">
      <c r="A339" s="36">
        <f t="shared" si="2"/>
        <v>285</v>
      </c>
      <c r="B339" s="301" t="s">
        <v>353</v>
      </c>
      <c r="C339" s="301"/>
      <c r="D339" s="301"/>
      <c r="E339" s="170"/>
      <c r="F339" s="63">
        <v>107</v>
      </c>
      <c r="G339" s="64"/>
      <c r="H339" s="88"/>
      <c r="I339" s="296"/>
    </row>
    <row r="340" spans="1:9" s="297" customFormat="1" ht="33.75" customHeight="1" hidden="1">
      <c r="A340" s="36">
        <f t="shared" si="2"/>
        <v>0</v>
      </c>
      <c r="B340" s="302"/>
      <c r="C340" s="303"/>
      <c r="D340" s="303"/>
      <c r="E340" s="118" t="s">
        <v>354</v>
      </c>
      <c r="F340" s="304"/>
      <c r="G340" s="303"/>
      <c r="H340" s="303"/>
      <c r="I340" s="296"/>
    </row>
    <row r="341" spans="1:9" s="297" customFormat="1" ht="33.75" customHeight="1">
      <c r="A341" s="36">
        <f t="shared" si="2"/>
        <v>0</v>
      </c>
      <c r="B341" s="303"/>
      <c r="C341" s="303"/>
      <c r="D341" s="303"/>
      <c r="E341" s="303"/>
      <c r="F341" s="303"/>
      <c r="G341" s="303"/>
      <c r="H341" s="303"/>
      <c r="I341" s="296"/>
    </row>
    <row r="342" spans="1:9" s="297" customFormat="1" ht="33.75" customHeight="1">
      <c r="A342" s="36">
        <f t="shared" si="2"/>
        <v>286</v>
      </c>
      <c r="B342" s="165" t="s">
        <v>355</v>
      </c>
      <c r="C342" s="165"/>
      <c r="D342" s="165"/>
      <c r="E342" s="165" t="s">
        <v>18</v>
      </c>
      <c r="F342" s="113">
        <v>42</v>
      </c>
      <c r="G342" s="113">
        <v>40</v>
      </c>
      <c r="H342" s="113">
        <v>39.6</v>
      </c>
      <c r="I342" s="296"/>
    </row>
    <row r="343" spans="1:9" s="297" customFormat="1" ht="33.75" customHeight="1">
      <c r="A343" s="36">
        <f t="shared" si="2"/>
        <v>287</v>
      </c>
      <c r="B343" s="165" t="s">
        <v>356</v>
      </c>
      <c r="C343" s="165"/>
      <c r="D343" s="165"/>
      <c r="E343" s="165" t="s">
        <v>18</v>
      </c>
      <c r="F343" s="113">
        <v>42</v>
      </c>
      <c r="G343" s="113">
        <v>40</v>
      </c>
      <c r="H343" s="113">
        <v>39.6</v>
      </c>
      <c r="I343" s="296"/>
    </row>
    <row r="344" spans="1:9" s="297" customFormat="1" ht="33.75" customHeight="1">
      <c r="A344" s="36">
        <f t="shared" si="2"/>
        <v>288</v>
      </c>
      <c r="B344" s="165" t="s">
        <v>357</v>
      </c>
      <c r="C344" s="165"/>
      <c r="D344" s="165"/>
      <c r="E344" s="165" t="s">
        <v>18</v>
      </c>
      <c r="F344" s="113">
        <v>42</v>
      </c>
      <c r="G344" s="113">
        <v>40</v>
      </c>
      <c r="H344" s="113">
        <v>39.6</v>
      </c>
      <c r="I344" s="296"/>
    </row>
    <row r="345" spans="1:9" s="297" customFormat="1" ht="33.75" customHeight="1">
      <c r="A345" s="36">
        <f t="shared" si="2"/>
        <v>289</v>
      </c>
      <c r="B345" s="165" t="s">
        <v>358</v>
      </c>
      <c r="C345" s="165"/>
      <c r="D345" s="165"/>
      <c r="E345" s="165" t="s">
        <v>18</v>
      </c>
      <c r="F345" s="113">
        <v>42</v>
      </c>
      <c r="G345" s="113">
        <v>40</v>
      </c>
      <c r="H345" s="113">
        <v>39.6</v>
      </c>
      <c r="I345" s="296"/>
    </row>
    <row r="346" spans="1:9" s="297" customFormat="1" ht="33.75" customHeight="1">
      <c r="A346" s="36">
        <f t="shared" si="2"/>
        <v>290</v>
      </c>
      <c r="B346" s="165" t="s">
        <v>359</v>
      </c>
      <c r="C346" s="165"/>
      <c r="D346" s="165"/>
      <c r="E346" s="165" t="s">
        <v>18</v>
      </c>
      <c r="F346" s="113">
        <v>42</v>
      </c>
      <c r="G346" s="113">
        <v>40</v>
      </c>
      <c r="H346" s="113">
        <v>39.6</v>
      </c>
      <c r="I346" s="296"/>
    </row>
    <row r="347" spans="1:9" s="297" customFormat="1" ht="33.75" customHeight="1">
      <c r="A347" s="36">
        <f t="shared" si="2"/>
        <v>291</v>
      </c>
      <c r="B347" s="165" t="s">
        <v>360</v>
      </c>
      <c r="C347" s="165"/>
      <c r="D347" s="165"/>
      <c r="E347" s="165" t="s">
        <v>18</v>
      </c>
      <c r="F347" s="113">
        <v>42</v>
      </c>
      <c r="G347" s="113">
        <v>40</v>
      </c>
      <c r="H347" s="113">
        <v>39.6</v>
      </c>
      <c r="I347" s="296"/>
    </row>
    <row r="348" spans="1:9" s="297" customFormat="1" ht="33.75" customHeight="1">
      <c r="A348" s="36">
        <f t="shared" si="2"/>
        <v>292</v>
      </c>
      <c r="B348" s="165" t="s">
        <v>361</v>
      </c>
      <c r="C348" s="165"/>
      <c r="D348" s="165"/>
      <c r="E348" s="165" t="s">
        <v>18</v>
      </c>
      <c r="F348" s="113">
        <v>42</v>
      </c>
      <c r="G348" s="113">
        <v>40</v>
      </c>
      <c r="H348" s="113">
        <v>39.6</v>
      </c>
      <c r="I348" s="296"/>
    </row>
    <row r="349" spans="1:9" s="297" customFormat="1" ht="33.75" customHeight="1">
      <c r="A349" s="36">
        <f t="shared" si="2"/>
        <v>293</v>
      </c>
      <c r="B349" s="165" t="s">
        <v>362</v>
      </c>
      <c r="C349" s="165"/>
      <c r="D349" s="165"/>
      <c r="E349" s="165" t="s">
        <v>18</v>
      </c>
      <c r="F349" s="113">
        <v>42</v>
      </c>
      <c r="G349" s="113">
        <v>40</v>
      </c>
      <c r="H349" s="113">
        <v>39.6</v>
      </c>
      <c r="I349" s="296"/>
    </row>
    <row r="350" spans="1:9" s="297" customFormat="1" ht="33.75" customHeight="1">
      <c r="A350" s="36">
        <f t="shared" si="2"/>
        <v>294</v>
      </c>
      <c r="B350" s="165" t="s">
        <v>363</v>
      </c>
      <c r="C350" s="165"/>
      <c r="D350" s="165"/>
      <c r="E350" s="165" t="s">
        <v>18</v>
      </c>
      <c r="F350" s="113">
        <v>42</v>
      </c>
      <c r="G350" s="113">
        <v>40</v>
      </c>
      <c r="H350" s="113">
        <v>39.6</v>
      </c>
      <c r="I350" s="296"/>
    </row>
    <row r="351" spans="1:9" s="297" customFormat="1" ht="33.75" customHeight="1">
      <c r="A351" s="36">
        <f t="shared" si="2"/>
        <v>295</v>
      </c>
      <c r="B351" s="165" t="s">
        <v>364</v>
      </c>
      <c r="C351" s="165"/>
      <c r="D351" s="165"/>
      <c r="E351" s="165" t="s">
        <v>18</v>
      </c>
      <c r="F351" s="113">
        <v>42</v>
      </c>
      <c r="G351" s="113">
        <v>40</v>
      </c>
      <c r="H351" s="113">
        <v>39.6</v>
      </c>
      <c r="I351" s="296"/>
    </row>
    <row r="352" spans="1:9" s="297" customFormat="1" ht="33.75" customHeight="1">
      <c r="A352" s="36">
        <f t="shared" si="2"/>
        <v>0</v>
      </c>
      <c r="B352" s="165"/>
      <c r="C352" s="165"/>
      <c r="D352" s="165"/>
      <c r="E352" s="165"/>
      <c r="F352" s="113"/>
      <c r="G352" s="113"/>
      <c r="H352" s="113"/>
      <c r="I352" s="296"/>
    </row>
    <row r="353" spans="1:9" s="297" customFormat="1" ht="33.75" customHeight="1">
      <c r="A353" s="36">
        <f t="shared" si="2"/>
        <v>296</v>
      </c>
      <c r="B353" s="165" t="s">
        <v>365</v>
      </c>
      <c r="C353" s="165"/>
      <c r="D353" s="165"/>
      <c r="E353" s="165" t="s">
        <v>366</v>
      </c>
      <c r="F353" s="113">
        <v>47</v>
      </c>
      <c r="G353" s="113">
        <v>44.3</v>
      </c>
      <c r="H353" s="113">
        <v>38.9</v>
      </c>
      <c r="I353" s="296"/>
    </row>
    <row r="354" spans="1:9" s="297" customFormat="1" ht="33.75" customHeight="1">
      <c r="A354" s="36">
        <f t="shared" si="2"/>
        <v>297</v>
      </c>
      <c r="B354" s="165" t="s">
        <v>367</v>
      </c>
      <c r="C354" s="165"/>
      <c r="D354" s="165"/>
      <c r="E354" s="165" t="s">
        <v>366</v>
      </c>
      <c r="F354" s="113">
        <v>47</v>
      </c>
      <c r="G354" s="113">
        <v>44.3</v>
      </c>
      <c r="H354" s="113">
        <v>42.95</v>
      </c>
      <c r="I354" s="296"/>
    </row>
    <row r="355" spans="1:9" s="297" customFormat="1" ht="33.75" customHeight="1">
      <c r="A355" s="36">
        <f t="shared" si="2"/>
        <v>0</v>
      </c>
      <c r="B355" s="305"/>
      <c r="C355" s="305"/>
      <c r="D355" s="305"/>
      <c r="E355" s="305"/>
      <c r="F355" s="305"/>
      <c r="G355" s="305"/>
      <c r="H355" s="305"/>
      <c r="I355" s="296"/>
    </row>
    <row r="356" spans="1:9" s="297" customFormat="1" ht="33.75" customHeight="1">
      <c r="A356" s="36">
        <f t="shared" si="2"/>
        <v>298</v>
      </c>
      <c r="B356" s="165" t="s">
        <v>368</v>
      </c>
      <c r="C356" s="165"/>
      <c r="D356" s="165"/>
      <c r="E356" s="165" t="s">
        <v>18</v>
      </c>
      <c r="F356" s="113">
        <v>80</v>
      </c>
      <c r="G356" s="113">
        <v>78</v>
      </c>
      <c r="H356" s="113">
        <v>75.4</v>
      </c>
      <c r="I356" s="296"/>
    </row>
    <row r="357" spans="1:9" s="297" customFormat="1" ht="33.75" customHeight="1">
      <c r="A357" s="36">
        <f t="shared" si="2"/>
        <v>299</v>
      </c>
      <c r="B357" s="165" t="s">
        <v>369</v>
      </c>
      <c r="C357" s="165"/>
      <c r="D357" s="165"/>
      <c r="E357" s="165" t="s">
        <v>18</v>
      </c>
      <c r="F357" s="113">
        <v>80</v>
      </c>
      <c r="G357" s="113">
        <v>78</v>
      </c>
      <c r="H357" s="113">
        <v>75.4</v>
      </c>
      <c r="I357" s="296"/>
    </row>
    <row r="358" spans="1:9" s="297" customFormat="1" ht="33.75" customHeight="1">
      <c r="A358" s="36">
        <f t="shared" si="2"/>
        <v>300</v>
      </c>
      <c r="B358" s="165" t="s">
        <v>370</v>
      </c>
      <c r="C358" s="165"/>
      <c r="D358" s="165"/>
      <c r="E358" s="165" t="s">
        <v>18</v>
      </c>
      <c r="F358" s="113">
        <v>80</v>
      </c>
      <c r="G358" s="113">
        <v>78</v>
      </c>
      <c r="H358" s="113">
        <v>75.4</v>
      </c>
      <c r="I358" s="296"/>
    </row>
    <row r="359" spans="1:9" s="297" customFormat="1" ht="33.75" customHeight="1">
      <c r="A359" s="36">
        <f t="shared" si="2"/>
        <v>301</v>
      </c>
      <c r="B359" s="165" t="s">
        <v>371</v>
      </c>
      <c r="C359" s="165"/>
      <c r="D359" s="165"/>
      <c r="E359" s="165" t="s">
        <v>18</v>
      </c>
      <c r="F359" s="113">
        <v>80</v>
      </c>
      <c r="G359" s="113">
        <v>78</v>
      </c>
      <c r="H359" s="113">
        <v>75.4</v>
      </c>
      <c r="I359" s="296"/>
    </row>
    <row r="360" spans="1:9" s="297" customFormat="1" ht="33.75" customHeight="1">
      <c r="A360" s="36">
        <f t="shared" si="2"/>
        <v>302</v>
      </c>
      <c r="B360" s="165" t="s">
        <v>372</v>
      </c>
      <c r="C360" s="165"/>
      <c r="D360" s="165"/>
      <c r="E360" s="165" t="s">
        <v>18</v>
      </c>
      <c r="F360" s="113">
        <v>80</v>
      </c>
      <c r="G360" s="113">
        <v>78</v>
      </c>
      <c r="H360" s="113">
        <v>75.4</v>
      </c>
      <c r="I360" s="296"/>
    </row>
    <row r="361" spans="1:9" s="297" customFormat="1" ht="33.75" customHeight="1">
      <c r="A361" s="36">
        <f t="shared" si="2"/>
        <v>303</v>
      </c>
      <c r="B361" s="165" t="s">
        <v>373</v>
      </c>
      <c r="C361" s="165"/>
      <c r="D361" s="165"/>
      <c r="E361" s="165" t="s">
        <v>18</v>
      </c>
      <c r="F361" s="113">
        <v>80</v>
      </c>
      <c r="G361" s="113">
        <v>78</v>
      </c>
      <c r="H361" s="113">
        <v>75.4</v>
      </c>
      <c r="I361" s="296"/>
    </row>
    <row r="362" spans="1:9" s="297" customFormat="1" ht="33.75" customHeight="1">
      <c r="A362" s="36">
        <f t="shared" si="2"/>
        <v>304</v>
      </c>
      <c r="B362" s="165" t="s">
        <v>374</v>
      </c>
      <c r="C362" s="165"/>
      <c r="D362" s="165"/>
      <c r="E362" s="165" t="s">
        <v>18</v>
      </c>
      <c r="F362" s="113">
        <v>80</v>
      </c>
      <c r="G362" s="113">
        <v>78</v>
      </c>
      <c r="H362" s="113">
        <v>75.4</v>
      </c>
      <c r="I362" s="296"/>
    </row>
    <row r="363" spans="1:9" s="297" customFormat="1" ht="33.75" customHeight="1">
      <c r="A363" s="36">
        <f t="shared" si="2"/>
        <v>305</v>
      </c>
      <c r="B363" s="165" t="s">
        <v>375</v>
      </c>
      <c r="C363" s="165"/>
      <c r="D363" s="165"/>
      <c r="E363" s="165" t="s">
        <v>18</v>
      </c>
      <c r="F363" s="113">
        <v>80</v>
      </c>
      <c r="G363" s="113">
        <v>78</v>
      </c>
      <c r="H363" s="113">
        <v>75.4</v>
      </c>
      <c r="I363" s="296"/>
    </row>
    <row r="364" spans="1:9" s="297" customFormat="1" ht="33.75" customHeight="1">
      <c r="A364" s="36">
        <f t="shared" si="2"/>
        <v>306</v>
      </c>
      <c r="B364" s="165" t="s">
        <v>376</v>
      </c>
      <c r="C364" s="165"/>
      <c r="D364" s="165"/>
      <c r="E364" s="165" t="s">
        <v>18</v>
      </c>
      <c r="F364" s="113">
        <v>80</v>
      </c>
      <c r="G364" s="113">
        <v>78</v>
      </c>
      <c r="H364" s="113">
        <v>75.4</v>
      </c>
      <c r="I364" s="296"/>
    </row>
    <row r="365" spans="1:9" s="297" customFormat="1" ht="33.75" customHeight="1">
      <c r="A365" s="36">
        <f t="shared" si="2"/>
        <v>307</v>
      </c>
      <c r="B365" s="165" t="s">
        <v>377</v>
      </c>
      <c r="C365" s="165"/>
      <c r="D365" s="165"/>
      <c r="E365" s="165" t="s">
        <v>18</v>
      </c>
      <c r="F365" s="113">
        <v>80</v>
      </c>
      <c r="G365" s="113">
        <v>78</v>
      </c>
      <c r="H365" s="113">
        <v>75.4</v>
      </c>
      <c r="I365" s="296"/>
    </row>
    <row r="366" spans="1:9" s="297" customFormat="1" ht="33.75" customHeight="1">
      <c r="A366" s="36">
        <f t="shared" si="2"/>
        <v>0</v>
      </c>
      <c r="B366" s="305"/>
      <c r="C366" s="305"/>
      <c r="D366" s="305"/>
      <c r="E366" s="305"/>
      <c r="F366" s="305"/>
      <c r="G366" s="305"/>
      <c r="H366" s="305"/>
      <c r="I366" s="305"/>
    </row>
    <row r="367" spans="1:9" s="297" customFormat="1" ht="33.75" customHeight="1">
      <c r="A367" s="36">
        <f t="shared" si="2"/>
        <v>308</v>
      </c>
      <c r="B367" s="143" t="s">
        <v>378</v>
      </c>
      <c r="C367" s="143"/>
      <c r="D367" s="143"/>
      <c r="E367" s="306" t="s">
        <v>272</v>
      </c>
      <c r="F367" s="63">
        <v>33</v>
      </c>
      <c r="G367" s="64">
        <v>31.5</v>
      </c>
      <c r="H367" s="65">
        <v>30.9</v>
      </c>
      <c r="I367" s="296"/>
    </row>
    <row r="368" spans="1:9" s="297" customFormat="1" ht="19.5" customHeight="1">
      <c r="A368" s="36">
        <f t="shared" si="2"/>
        <v>309</v>
      </c>
      <c r="B368" s="307" t="s">
        <v>379</v>
      </c>
      <c r="C368" s="307"/>
      <c r="D368" s="307"/>
      <c r="E368" s="306" t="s">
        <v>272</v>
      </c>
      <c r="F368" s="63">
        <v>33</v>
      </c>
      <c r="G368" s="64">
        <v>31.5</v>
      </c>
      <c r="H368" s="65">
        <v>30.9</v>
      </c>
      <c r="I368" s="296"/>
    </row>
    <row r="369" spans="1:10" s="297" customFormat="1" ht="19.5" customHeight="1">
      <c r="A369" s="36">
        <f t="shared" si="2"/>
        <v>310</v>
      </c>
      <c r="B369" s="308" t="s">
        <v>380</v>
      </c>
      <c r="C369" s="309"/>
      <c r="D369" s="310"/>
      <c r="E369" s="311" t="s">
        <v>272</v>
      </c>
      <c r="F369" s="312">
        <v>32</v>
      </c>
      <c r="G369" s="313">
        <v>30</v>
      </c>
      <c r="H369" s="314">
        <v>29</v>
      </c>
      <c r="I369" s="296"/>
      <c r="J369" s="297" t="s">
        <v>381</v>
      </c>
    </row>
    <row r="370" spans="1:9" s="297" customFormat="1" ht="19.5" customHeight="1">
      <c r="A370" s="36">
        <f t="shared" si="2"/>
        <v>311</v>
      </c>
      <c r="B370" s="315" t="s">
        <v>382</v>
      </c>
      <c r="C370" s="315"/>
      <c r="D370" s="315"/>
      <c r="E370" s="311" t="s">
        <v>272</v>
      </c>
      <c r="F370" s="312">
        <v>32</v>
      </c>
      <c r="G370" s="313">
        <v>30</v>
      </c>
      <c r="H370" s="314">
        <v>29</v>
      </c>
      <c r="I370" s="296"/>
    </row>
    <row r="371" spans="1:9" s="297" customFormat="1" ht="19.5" customHeight="1">
      <c r="A371" s="36">
        <f t="shared" si="2"/>
        <v>312</v>
      </c>
      <c r="B371" s="242" t="s">
        <v>383</v>
      </c>
      <c r="C371" s="112"/>
      <c r="D371" s="316"/>
      <c r="E371" s="306" t="s">
        <v>272</v>
      </c>
      <c r="F371" s="312">
        <v>33</v>
      </c>
      <c r="G371" s="313">
        <v>31</v>
      </c>
      <c r="H371" s="314">
        <v>30</v>
      </c>
      <c r="I371" s="296"/>
    </row>
    <row r="372" spans="1:9" s="297" customFormat="1" ht="19.5" customHeight="1">
      <c r="A372" s="36">
        <f t="shared" si="2"/>
        <v>313</v>
      </c>
      <c r="B372" s="317" t="s">
        <v>384</v>
      </c>
      <c r="C372" s="318"/>
      <c r="D372" s="319"/>
      <c r="E372" s="320" t="s">
        <v>272</v>
      </c>
      <c r="F372" s="321">
        <v>33</v>
      </c>
      <c r="G372" s="322">
        <v>31.5</v>
      </c>
      <c r="H372" s="323">
        <v>30.5</v>
      </c>
      <c r="I372" s="296"/>
    </row>
    <row r="373" spans="1:9" s="297" customFormat="1" ht="19.5" customHeight="1">
      <c r="A373" s="36">
        <f t="shared" si="2"/>
        <v>314</v>
      </c>
      <c r="B373" s="242" t="s">
        <v>385</v>
      </c>
      <c r="C373" s="112"/>
      <c r="D373" s="316"/>
      <c r="E373" s="306" t="s">
        <v>272</v>
      </c>
      <c r="F373" s="312">
        <v>32</v>
      </c>
      <c r="G373" s="313">
        <v>30</v>
      </c>
      <c r="H373" s="314">
        <v>29</v>
      </c>
      <c r="I373" s="296"/>
    </row>
    <row r="374" spans="1:9" s="297" customFormat="1" ht="19.5" customHeight="1">
      <c r="A374" s="36">
        <f t="shared" si="2"/>
        <v>315</v>
      </c>
      <c r="B374" s="315" t="s">
        <v>386</v>
      </c>
      <c r="C374" s="315"/>
      <c r="D374" s="315"/>
      <c r="E374" s="311" t="s">
        <v>18</v>
      </c>
      <c r="F374" s="312">
        <v>33</v>
      </c>
      <c r="G374" s="313">
        <v>31</v>
      </c>
      <c r="H374" s="314">
        <v>30</v>
      </c>
      <c r="I374" s="296"/>
    </row>
    <row r="375" spans="1:9" s="297" customFormat="1" ht="19.5" customHeight="1">
      <c r="A375" s="36">
        <f t="shared" si="2"/>
        <v>316</v>
      </c>
      <c r="B375" s="315" t="s">
        <v>387</v>
      </c>
      <c r="C375" s="315"/>
      <c r="D375" s="315"/>
      <c r="E375" s="311" t="s">
        <v>272</v>
      </c>
      <c r="F375" s="312">
        <v>39</v>
      </c>
      <c r="G375" s="313">
        <v>36</v>
      </c>
      <c r="H375" s="314">
        <v>35</v>
      </c>
      <c r="I375" s="296"/>
    </row>
    <row r="376" spans="1:9" s="297" customFormat="1" ht="19.5" customHeight="1">
      <c r="A376" s="36">
        <f t="shared" si="2"/>
        <v>317</v>
      </c>
      <c r="B376" s="315" t="s">
        <v>388</v>
      </c>
      <c r="C376" s="315"/>
      <c r="D376" s="315"/>
      <c r="E376" s="311" t="s">
        <v>272</v>
      </c>
      <c r="F376" s="312">
        <v>33</v>
      </c>
      <c r="G376" s="313">
        <v>31</v>
      </c>
      <c r="H376" s="314">
        <v>30</v>
      </c>
      <c r="I376" s="296"/>
    </row>
    <row r="377" spans="1:9" s="297" customFormat="1" ht="19.5" customHeight="1">
      <c r="A377" s="36">
        <f t="shared" si="2"/>
        <v>318</v>
      </c>
      <c r="B377" s="315" t="s">
        <v>389</v>
      </c>
      <c r="C377" s="315"/>
      <c r="D377" s="315"/>
      <c r="E377" s="311" t="s">
        <v>272</v>
      </c>
      <c r="F377" s="312">
        <v>39</v>
      </c>
      <c r="G377" s="313">
        <v>36</v>
      </c>
      <c r="H377" s="314">
        <v>35</v>
      </c>
      <c r="I377" s="296"/>
    </row>
    <row r="378" spans="1:9" s="297" customFormat="1" ht="19.5" customHeight="1">
      <c r="A378" s="36">
        <f t="shared" si="2"/>
        <v>319</v>
      </c>
      <c r="B378" s="315" t="s">
        <v>390</v>
      </c>
      <c r="C378" s="315"/>
      <c r="D378" s="315"/>
      <c r="E378" s="311" t="s">
        <v>272</v>
      </c>
      <c r="F378" s="312">
        <v>33</v>
      </c>
      <c r="G378" s="313">
        <v>31</v>
      </c>
      <c r="H378" s="314">
        <v>30</v>
      </c>
      <c r="I378" s="296"/>
    </row>
    <row r="379" spans="1:9" s="297" customFormat="1" ht="19.5" customHeight="1">
      <c r="A379" s="36">
        <f t="shared" si="2"/>
        <v>320</v>
      </c>
      <c r="B379" s="308" t="s">
        <v>391</v>
      </c>
      <c r="C379" s="315"/>
      <c r="D379" s="315"/>
      <c r="E379" s="311" t="s">
        <v>272</v>
      </c>
      <c r="F379" s="312">
        <v>32</v>
      </c>
      <c r="G379" s="313">
        <v>30</v>
      </c>
      <c r="H379" s="314">
        <v>29</v>
      </c>
      <c r="I379" s="296"/>
    </row>
    <row r="380" spans="1:9" s="297" customFormat="1" ht="19.5" customHeight="1">
      <c r="A380" s="36">
        <f t="shared" si="2"/>
        <v>321</v>
      </c>
      <c r="B380" s="308" t="s">
        <v>392</v>
      </c>
      <c r="C380" s="315"/>
      <c r="D380" s="315"/>
      <c r="E380" s="311" t="s">
        <v>18</v>
      </c>
      <c r="F380" s="324">
        <v>48</v>
      </c>
      <c r="G380" s="325">
        <v>45</v>
      </c>
      <c r="H380" s="326">
        <v>43.4</v>
      </c>
      <c r="I380" s="296"/>
    </row>
    <row r="381" spans="1:9" s="297" customFormat="1" ht="19.5" customHeight="1">
      <c r="A381" s="36">
        <f t="shared" si="2"/>
        <v>322</v>
      </c>
      <c r="B381" s="308" t="s">
        <v>393</v>
      </c>
      <c r="C381" s="315"/>
      <c r="D381" s="315"/>
      <c r="E381" s="311" t="s">
        <v>18</v>
      </c>
      <c r="F381" s="324">
        <v>48</v>
      </c>
      <c r="G381" s="325">
        <v>45</v>
      </c>
      <c r="H381" s="326">
        <v>43.4</v>
      </c>
      <c r="I381" s="296"/>
    </row>
    <row r="382" spans="1:9" s="297" customFormat="1" ht="19.5" customHeight="1">
      <c r="A382" s="36">
        <f t="shared" si="2"/>
        <v>323</v>
      </c>
      <c r="B382" s="308" t="s">
        <v>394</v>
      </c>
      <c r="C382" s="315"/>
      <c r="D382" s="315"/>
      <c r="E382" s="311" t="s">
        <v>18</v>
      </c>
      <c r="F382" s="324">
        <v>48</v>
      </c>
      <c r="G382" s="325">
        <v>45</v>
      </c>
      <c r="H382" s="326">
        <v>43.4</v>
      </c>
      <c r="I382" s="296"/>
    </row>
    <row r="383" spans="1:9" s="297" customFormat="1" ht="19.5" customHeight="1">
      <c r="A383" s="36">
        <f t="shared" si="2"/>
        <v>324</v>
      </c>
      <c r="B383" s="308" t="s">
        <v>395</v>
      </c>
      <c r="C383" s="315"/>
      <c r="D383" s="315"/>
      <c r="E383" s="311" t="s">
        <v>18</v>
      </c>
      <c r="F383" s="324">
        <v>48</v>
      </c>
      <c r="G383" s="325">
        <v>45</v>
      </c>
      <c r="H383" s="326">
        <v>43.4</v>
      </c>
      <c r="I383" s="296"/>
    </row>
    <row r="384" spans="1:9" s="297" customFormat="1" ht="19.5" customHeight="1">
      <c r="A384" s="36">
        <f t="shared" si="2"/>
        <v>325</v>
      </c>
      <c r="B384" s="308" t="s">
        <v>396</v>
      </c>
      <c r="C384" s="315"/>
      <c r="D384" s="315"/>
      <c r="E384" s="311" t="s">
        <v>18</v>
      </c>
      <c r="F384" s="324">
        <v>48</v>
      </c>
      <c r="G384" s="325">
        <v>45</v>
      </c>
      <c r="H384" s="326">
        <v>43.4</v>
      </c>
      <c r="I384" s="296"/>
    </row>
    <row r="385" spans="1:9" s="297" customFormat="1" ht="19.5" customHeight="1">
      <c r="A385" s="36">
        <f t="shared" si="2"/>
        <v>326</v>
      </c>
      <c r="B385" s="308" t="s">
        <v>397</v>
      </c>
      <c r="C385" s="315"/>
      <c r="D385" s="315"/>
      <c r="E385" s="311" t="s">
        <v>272</v>
      </c>
      <c r="F385" s="324">
        <v>44</v>
      </c>
      <c r="G385" s="325">
        <v>42</v>
      </c>
      <c r="H385" s="326">
        <v>40.5</v>
      </c>
      <c r="I385" s="296"/>
    </row>
    <row r="386" spans="1:9" s="297" customFormat="1" ht="19.5" customHeight="1">
      <c r="A386" s="36">
        <f t="shared" si="2"/>
        <v>327</v>
      </c>
      <c r="B386" s="143" t="s">
        <v>398</v>
      </c>
      <c r="C386" s="143"/>
      <c r="D386" s="143"/>
      <c r="E386" s="327" t="s">
        <v>18</v>
      </c>
      <c r="F386" s="328">
        <v>45</v>
      </c>
      <c r="G386" s="329">
        <v>43.5</v>
      </c>
      <c r="H386" s="330">
        <v>42.5</v>
      </c>
      <c r="I386" s="296"/>
    </row>
    <row r="387" spans="1:9" s="297" customFormat="1" ht="26.25" customHeight="1">
      <c r="A387" s="36">
        <f t="shared" si="2"/>
        <v>328</v>
      </c>
      <c r="B387" s="143" t="s">
        <v>399</v>
      </c>
      <c r="C387" s="143"/>
      <c r="D387" s="143"/>
      <c r="E387" s="327" t="s">
        <v>18</v>
      </c>
      <c r="F387" s="328">
        <v>45</v>
      </c>
      <c r="G387" s="329">
        <v>43.5</v>
      </c>
      <c r="H387" s="330">
        <v>42.5</v>
      </c>
      <c r="I387" s="296"/>
    </row>
    <row r="388" spans="1:9" s="297" customFormat="1" ht="26.25" customHeight="1">
      <c r="A388" s="36">
        <f t="shared" si="2"/>
        <v>329</v>
      </c>
      <c r="B388" s="143" t="s">
        <v>400</v>
      </c>
      <c r="C388" s="143"/>
      <c r="D388" s="143"/>
      <c r="E388" s="327" t="s">
        <v>18</v>
      </c>
      <c r="F388" s="328">
        <v>45</v>
      </c>
      <c r="G388" s="329">
        <v>43.5</v>
      </c>
      <c r="H388" s="330">
        <v>42.5</v>
      </c>
      <c r="I388" s="296"/>
    </row>
    <row r="389" spans="1:9" s="297" customFormat="1" ht="26.25" customHeight="1">
      <c r="A389" s="36">
        <f t="shared" si="2"/>
        <v>330</v>
      </c>
      <c r="B389" s="143" t="s">
        <v>401</v>
      </c>
      <c r="C389" s="143"/>
      <c r="D389" s="143"/>
      <c r="E389" s="327" t="s">
        <v>18</v>
      </c>
      <c r="F389" s="328">
        <v>45</v>
      </c>
      <c r="G389" s="329">
        <v>43.5</v>
      </c>
      <c r="H389" s="330">
        <v>42.5</v>
      </c>
      <c r="I389" s="296"/>
    </row>
    <row r="390" spans="1:9" s="297" customFormat="1" ht="26.25" customHeight="1">
      <c r="A390" s="36">
        <f t="shared" si="2"/>
        <v>331</v>
      </c>
      <c r="B390" s="143" t="s">
        <v>402</v>
      </c>
      <c r="C390" s="143"/>
      <c r="D390" s="143"/>
      <c r="E390" s="327" t="s">
        <v>18</v>
      </c>
      <c r="F390" s="328">
        <v>74</v>
      </c>
      <c r="G390" s="329">
        <v>68</v>
      </c>
      <c r="H390" s="330">
        <v>66.8</v>
      </c>
      <c r="I390" s="296"/>
    </row>
    <row r="391" spans="1:9" s="297" customFormat="1" ht="26.25" customHeight="1">
      <c r="A391" s="36">
        <f t="shared" si="2"/>
        <v>332</v>
      </c>
      <c r="B391" s="143" t="s">
        <v>403</v>
      </c>
      <c r="C391" s="143"/>
      <c r="D391" s="143"/>
      <c r="E391" s="327" t="s">
        <v>18</v>
      </c>
      <c r="F391" s="328">
        <v>74</v>
      </c>
      <c r="G391" s="329">
        <v>68</v>
      </c>
      <c r="H391" s="330">
        <v>66.8</v>
      </c>
      <c r="I391" s="296"/>
    </row>
    <row r="392" spans="1:9" s="297" customFormat="1" ht="26.25" customHeight="1">
      <c r="A392" s="36">
        <f t="shared" si="2"/>
        <v>333</v>
      </c>
      <c r="B392" s="143" t="s">
        <v>404</v>
      </c>
      <c r="C392" s="143"/>
      <c r="D392" s="143"/>
      <c r="E392" s="327" t="s">
        <v>18</v>
      </c>
      <c r="F392" s="328">
        <v>74</v>
      </c>
      <c r="G392" s="329">
        <v>68</v>
      </c>
      <c r="H392" s="330">
        <v>66.8</v>
      </c>
      <c r="I392" s="296"/>
    </row>
    <row r="393" spans="1:9" s="297" customFormat="1" ht="26.25" customHeight="1">
      <c r="A393" s="36">
        <f t="shared" si="2"/>
        <v>334</v>
      </c>
      <c r="B393" s="143" t="s">
        <v>405</v>
      </c>
      <c r="C393" s="143"/>
      <c r="D393" s="143"/>
      <c r="E393" s="327" t="s">
        <v>18</v>
      </c>
      <c r="F393" s="328">
        <v>74</v>
      </c>
      <c r="G393" s="329">
        <v>68</v>
      </c>
      <c r="H393" s="330">
        <v>66.8</v>
      </c>
      <c r="I393" s="296"/>
    </row>
    <row r="394" spans="1:9" s="297" customFormat="1" ht="26.25" customHeight="1">
      <c r="A394" s="36">
        <f t="shared" si="2"/>
        <v>335</v>
      </c>
      <c r="B394" s="143" t="s">
        <v>406</v>
      </c>
      <c r="C394" s="143"/>
      <c r="D394" s="143"/>
      <c r="E394" s="327" t="s">
        <v>407</v>
      </c>
      <c r="F394" s="328">
        <v>850</v>
      </c>
      <c r="G394" s="329">
        <v>771</v>
      </c>
      <c r="H394" s="330">
        <v>749</v>
      </c>
      <c r="I394" s="296"/>
    </row>
    <row r="395" spans="1:9" s="297" customFormat="1" ht="26.25" customHeight="1">
      <c r="A395" s="36">
        <f t="shared" si="2"/>
        <v>336</v>
      </c>
      <c r="B395" s="143" t="s">
        <v>408</v>
      </c>
      <c r="C395" s="143"/>
      <c r="D395" s="143"/>
      <c r="E395" s="327" t="s">
        <v>407</v>
      </c>
      <c r="F395" s="328">
        <v>850</v>
      </c>
      <c r="G395" s="329">
        <v>771</v>
      </c>
      <c r="H395" s="330">
        <v>749</v>
      </c>
      <c r="I395" s="296"/>
    </row>
    <row r="396" spans="1:9" s="297" customFormat="1" ht="26.25" customHeight="1">
      <c r="A396" s="36">
        <f t="shared" si="2"/>
        <v>337</v>
      </c>
      <c r="B396" s="331" t="s">
        <v>409</v>
      </c>
      <c r="C396" s="331"/>
      <c r="D396" s="331"/>
      <c r="E396" s="327" t="s">
        <v>407</v>
      </c>
      <c r="F396" s="328">
        <v>850</v>
      </c>
      <c r="G396" s="329">
        <v>771</v>
      </c>
      <c r="H396" s="330">
        <v>749</v>
      </c>
      <c r="I396" s="296"/>
    </row>
    <row r="397" spans="1:9" s="297" customFormat="1" ht="26.25" customHeight="1">
      <c r="A397" s="36">
        <f t="shared" si="2"/>
        <v>338</v>
      </c>
      <c r="B397" s="331" t="s">
        <v>410</v>
      </c>
      <c r="C397" s="331"/>
      <c r="D397" s="331"/>
      <c r="E397" s="327" t="s">
        <v>407</v>
      </c>
      <c r="F397" s="328">
        <v>850</v>
      </c>
      <c r="G397" s="329">
        <v>771</v>
      </c>
      <c r="H397" s="330">
        <v>749</v>
      </c>
      <c r="I397" s="296"/>
    </row>
    <row r="398" spans="1:9" s="297" customFormat="1" ht="26.25" customHeight="1">
      <c r="A398" s="36">
        <f t="shared" si="2"/>
        <v>339</v>
      </c>
      <c r="B398" s="331" t="s">
        <v>411</v>
      </c>
      <c r="C398" s="331"/>
      <c r="D398" s="331"/>
      <c r="E398" s="327" t="s">
        <v>407</v>
      </c>
      <c r="F398" s="328">
        <v>850</v>
      </c>
      <c r="G398" s="329">
        <v>771</v>
      </c>
      <c r="H398" s="330">
        <v>749</v>
      </c>
      <c r="I398" s="296"/>
    </row>
    <row r="399" spans="1:9" s="297" customFormat="1" ht="26.25" customHeight="1">
      <c r="A399" s="36">
        <f t="shared" si="2"/>
        <v>340</v>
      </c>
      <c r="B399" s="143" t="s">
        <v>412</v>
      </c>
      <c r="C399" s="143"/>
      <c r="D399" s="143"/>
      <c r="E399" s="327" t="s">
        <v>262</v>
      </c>
      <c r="F399" s="328">
        <v>35</v>
      </c>
      <c r="G399" s="329">
        <v>34</v>
      </c>
      <c r="H399" s="330">
        <v>32.6</v>
      </c>
      <c r="I399" s="296"/>
    </row>
    <row r="400" spans="1:9" s="297" customFormat="1" ht="26.25" customHeight="1">
      <c r="A400" s="36">
        <f t="shared" si="2"/>
        <v>341</v>
      </c>
      <c r="B400" s="143" t="s">
        <v>413</v>
      </c>
      <c r="C400" s="143"/>
      <c r="D400" s="143"/>
      <c r="E400" s="327" t="s">
        <v>262</v>
      </c>
      <c r="F400" s="328">
        <v>35</v>
      </c>
      <c r="G400" s="329">
        <v>34</v>
      </c>
      <c r="H400" s="330">
        <v>32.6</v>
      </c>
      <c r="I400" s="296"/>
    </row>
    <row r="401" spans="1:9" s="297" customFormat="1" ht="26.25" customHeight="1">
      <c r="A401" s="36">
        <f t="shared" si="2"/>
        <v>342</v>
      </c>
      <c r="B401" s="143" t="s">
        <v>414</v>
      </c>
      <c r="C401" s="143"/>
      <c r="D401" s="143"/>
      <c r="E401" s="327" t="s">
        <v>262</v>
      </c>
      <c r="F401" s="328">
        <v>35</v>
      </c>
      <c r="G401" s="329">
        <v>34</v>
      </c>
      <c r="H401" s="330">
        <v>32.6</v>
      </c>
      <c r="I401" s="296"/>
    </row>
    <row r="402" spans="1:9" s="297" customFormat="1" ht="26.25" customHeight="1">
      <c r="A402" s="36">
        <f t="shared" si="2"/>
        <v>343</v>
      </c>
      <c r="B402" s="143" t="s">
        <v>415</v>
      </c>
      <c r="C402" s="143"/>
      <c r="D402" s="143"/>
      <c r="E402" s="327" t="s">
        <v>18</v>
      </c>
      <c r="F402" s="328">
        <v>29</v>
      </c>
      <c r="G402" s="329" t="s">
        <v>416</v>
      </c>
      <c r="H402" s="330">
        <v>24.5</v>
      </c>
      <c r="I402" s="296"/>
    </row>
    <row r="403" spans="1:9" s="297" customFormat="1" ht="19.5" customHeight="1">
      <c r="A403" s="36">
        <f t="shared" si="2"/>
        <v>344</v>
      </c>
      <c r="B403" s="249" t="s">
        <v>417</v>
      </c>
      <c r="C403" s="249"/>
      <c r="D403" s="249"/>
      <c r="E403" s="332" t="s">
        <v>262</v>
      </c>
      <c r="F403" s="63">
        <v>31</v>
      </c>
      <c r="G403" s="64">
        <v>30.5</v>
      </c>
      <c r="H403" s="333">
        <v>29.7</v>
      </c>
      <c r="I403" s="296"/>
    </row>
    <row r="404" spans="1:9" s="297" customFormat="1" ht="19.5" customHeight="1">
      <c r="A404" s="36">
        <f t="shared" si="2"/>
        <v>345</v>
      </c>
      <c r="B404" s="249" t="s">
        <v>418</v>
      </c>
      <c r="C404" s="249"/>
      <c r="D404" s="249"/>
      <c r="E404" s="332" t="s">
        <v>262</v>
      </c>
      <c r="F404" s="63">
        <v>31</v>
      </c>
      <c r="G404" s="64">
        <v>30.5</v>
      </c>
      <c r="H404" s="333">
        <v>29.7</v>
      </c>
      <c r="I404" s="296"/>
    </row>
    <row r="405" spans="1:9" s="297" customFormat="1" ht="19.5" customHeight="1">
      <c r="A405" s="36">
        <f t="shared" si="2"/>
        <v>346</v>
      </c>
      <c r="B405" s="249" t="s">
        <v>419</v>
      </c>
      <c r="C405" s="249"/>
      <c r="D405" s="249"/>
      <c r="E405" s="332" t="s">
        <v>262</v>
      </c>
      <c r="F405" s="63">
        <v>31</v>
      </c>
      <c r="G405" s="64">
        <v>30.5</v>
      </c>
      <c r="H405" s="333">
        <v>29.7</v>
      </c>
      <c r="I405" s="296"/>
    </row>
    <row r="406" spans="1:9" s="297" customFormat="1" ht="19.5" customHeight="1">
      <c r="A406" s="36">
        <f t="shared" si="2"/>
        <v>347</v>
      </c>
      <c r="B406" s="249" t="s">
        <v>420</v>
      </c>
      <c r="C406" s="249"/>
      <c r="D406" s="249"/>
      <c r="E406" s="332" t="s">
        <v>262</v>
      </c>
      <c r="F406" s="63">
        <v>31</v>
      </c>
      <c r="G406" s="64">
        <v>30.5</v>
      </c>
      <c r="H406" s="333">
        <v>29.7</v>
      </c>
      <c r="I406" s="296"/>
    </row>
    <row r="407" spans="1:9" s="297" customFormat="1" ht="19.5" customHeight="1">
      <c r="A407" s="36">
        <f t="shared" si="2"/>
        <v>348</v>
      </c>
      <c r="B407" s="249" t="s">
        <v>421</v>
      </c>
      <c r="C407" s="249"/>
      <c r="D407" s="249"/>
      <c r="E407" s="332" t="s">
        <v>18</v>
      </c>
      <c r="F407" s="204">
        <v>50</v>
      </c>
      <c r="G407" s="85">
        <v>48</v>
      </c>
      <c r="H407" s="334">
        <v>45.9</v>
      </c>
      <c r="I407" s="296"/>
    </row>
    <row r="408" spans="1:9" s="297" customFormat="1" ht="19.5" customHeight="1">
      <c r="A408" s="36">
        <f t="shared" si="2"/>
        <v>349</v>
      </c>
      <c r="B408" s="249" t="s">
        <v>422</v>
      </c>
      <c r="C408" s="249"/>
      <c r="D408" s="249"/>
      <c r="E408" s="332" t="s">
        <v>18</v>
      </c>
      <c r="F408" s="204">
        <v>50</v>
      </c>
      <c r="G408" s="85">
        <v>48</v>
      </c>
      <c r="H408" s="334">
        <v>45.9</v>
      </c>
      <c r="I408" s="296"/>
    </row>
    <row r="409" spans="1:9" s="297" customFormat="1" ht="19.5" customHeight="1">
      <c r="A409" s="36">
        <f t="shared" si="2"/>
        <v>350</v>
      </c>
      <c r="B409" s="249" t="s">
        <v>423</v>
      </c>
      <c r="C409" s="249"/>
      <c r="D409" s="249"/>
      <c r="E409" s="332" t="s">
        <v>18</v>
      </c>
      <c r="F409" s="204">
        <v>50</v>
      </c>
      <c r="G409" s="85">
        <v>48</v>
      </c>
      <c r="H409" s="334">
        <v>45.9</v>
      </c>
      <c r="I409" s="296"/>
    </row>
    <row r="410" spans="1:9" s="297" customFormat="1" ht="19.5" customHeight="1">
      <c r="A410" s="36">
        <f t="shared" si="2"/>
        <v>351</v>
      </c>
      <c r="B410" s="301" t="s">
        <v>424</v>
      </c>
      <c r="C410" s="301"/>
      <c r="D410" s="301"/>
      <c r="E410" s="170" t="s">
        <v>18</v>
      </c>
      <c r="F410" s="63">
        <v>50</v>
      </c>
      <c r="G410" s="64">
        <v>34</v>
      </c>
      <c r="H410" s="333">
        <v>32.9</v>
      </c>
      <c r="I410" s="296"/>
    </row>
    <row r="411" spans="1:9" s="297" customFormat="1" ht="19.5" customHeight="1">
      <c r="A411" s="36">
        <f t="shared" si="2"/>
        <v>352</v>
      </c>
      <c r="B411" s="301" t="s">
        <v>425</v>
      </c>
      <c r="C411" s="301"/>
      <c r="D411" s="301"/>
      <c r="E411" s="170" t="s">
        <v>18</v>
      </c>
      <c r="F411" s="63">
        <v>50</v>
      </c>
      <c r="G411" s="64"/>
      <c r="H411" s="333"/>
      <c r="I411" s="296"/>
    </row>
    <row r="412" spans="1:9" s="297" customFormat="1" ht="19.5" customHeight="1">
      <c r="A412" s="36">
        <f t="shared" si="2"/>
        <v>353</v>
      </c>
      <c r="B412" s="301" t="s">
        <v>426</v>
      </c>
      <c r="C412" s="301"/>
      <c r="D412" s="301"/>
      <c r="E412" s="170" t="s">
        <v>18</v>
      </c>
      <c r="F412" s="63">
        <v>34</v>
      </c>
      <c r="G412" s="64">
        <v>32</v>
      </c>
      <c r="H412" s="333">
        <v>30.8</v>
      </c>
      <c r="I412" s="296"/>
    </row>
    <row r="413" spans="1:9" s="297" customFormat="1" ht="33" customHeight="1">
      <c r="A413" s="36">
        <f t="shared" si="2"/>
        <v>0</v>
      </c>
      <c r="B413" s="305"/>
      <c r="C413" s="305"/>
      <c r="D413" s="305"/>
      <c r="E413" s="305"/>
      <c r="F413" s="305"/>
      <c r="G413" s="305"/>
      <c r="H413" s="305"/>
      <c r="I413" s="305"/>
    </row>
    <row r="414" spans="1:10" s="297" customFormat="1" ht="28.5" customHeight="1">
      <c r="A414" s="36">
        <f t="shared" si="2"/>
        <v>354</v>
      </c>
      <c r="B414" s="301" t="s">
        <v>427</v>
      </c>
      <c r="C414" s="301"/>
      <c r="D414" s="301"/>
      <c r="E414" s="170" t="s">
        <v>18</v>
      </c>
      <c r="F414" s="63">
        <v>30</v>
      </c>
      <c r="G414" s="64"/>
      <c r="H414" s="333"/>
      <c r="I414" s="296"/>
      <c r="J414" s="297" t="s">
        <v>428</v>
      </c>
    </row>
    <row r="415" spans="1:9" s="297" customFormat="1" ht="19.5" customHeight="1">
      <c r="A415" s="36">
        <f t="shared" si="2"/>
        <v>355</v>
      </c>
      <c r="B415" s="249" t="s">
        <v>429</v>
      </c>
      <c r="C415" s="249"/>
      <c r="D415" s="249"/>
      <c r="E415" s="170" t="s">
        <v>18</v>
      </c>
      <c r="F415" s="204">
        <v>32</v>
      </c>
      <c r="G415" s="85">
        <v>31</v>
      </c>
      <c r="H415" s="334">
        <v>29.8</v>
      </c>
      <c r="I415" s="296"/>
    </row>
    <row r="416" spans="1:9" s="297" customFormat="1" ht="24" customHeight="1">
      <c r="A416" s="36">
        <f t="shared" si="2"/>
        <v>356</v>
      </c>
      <c r="B416" s="335" t="s">
        <v>430</v>
      </c>
      <c r="C416" s="335"/>
      <c r="D416" s="335"/>
      <c r="E416" s="336" t="s">
        <v>262</v>
      </c>
      <c r="F416" s="337">
        <v>35</v>
      </c>
      <c r="G416" s="338"/>
      <c r="H416" s="339"/>
      <c r="I416" s="296"/>
    </row>
    <row r="417" spans="1:9" s="168" customFormat="1" ht="26.25" customHeight="1">
      <c r="A417" s="36">
        <f t="shared" si="2"/>
        <v>0</v>
      </c>
      <c r="B417" s="340" t="s">
        <v>431</v>
      </c>
      <c r="C417" s="340"/>
      <c r="D417" s="340"/>
      <c r="E417" s="340"/>
      <c r="F417" s="340"/>
      <c r="G417" s="340"/>
      <c r="H417" s="340"/>
      <c r="I417" s="167"/>
    </row>
    <row r="418" spans="1:9" s="168" customFormat="1" ht="27" customHeight="1">
      <c r="A418" s="36">
        <f t="shared" si="2"/>
        <v>357</v>
      </c>
      <c r="B418" s="341" t="s">
        <v>432</v>
      </c>
      <c r="C418" s="341"/>
      <c r="D418" s="341"/>
      <c r="E418" s="332" t="s">
        <v>18</v>
      </c>
      <c r="F418" s="342">
        <v>90</v>
      </c>
      <c r="G418" s="343">
        <v>85</v>
      </c>
      <c r="H418" s="344">
        <v>83.6</v>
      </c>
      <c r="I418" s="167"/>
    </row>
    <row r="419" spans="1:9" s="168" customFormat="1" ht="27" customHeight="1">
      <c r="A419" s="36">
        <f t="shared" si="2"/>
        <v>358</v>
      </c>
      <c r="B419" s="341" t="s">
        <v>433</v>
      </c>
      <c r="C419" s="341"/>
      <c r="D419" s="341"/>
      <c r="E419" s="332" t="s">
        <v>18</v>
      </c>
      <c r="F419" s="345">
        <v>55</v>
      </c>
      <c r="G419" s="346">
        <v>51</v>
      </c>
      <c r="H419" s="347">
        <v>49.7</v>
      </c>
      <c r="I419" s="167"/>
    </row>
    <row r="420" spans="1:9" s="168" customFormat="1" ht="27" customHeight="1">
      <c r="A420" s="36">
        <f t="shared" si="2"/>
        <v>359</v>
      </c>
      <c r="B420" s="341" t="s">
        <v>434</v>
      </c>
      <c r="C420" s="341"/>
      <c r="D420" s="341"/>
      <c r="E420" s="332" t="s">
        <v>18</v>
      </c>
      <c r="F420" s="345">
        <v>55</v>
      </c>
      <c r="G420" s="346">
        <v>51</v>
      </c>
      <c r="H420" s="347">
        <v>49.7</v>
      </c>
      <c r="I420" s="167"/>
    </row>
    <row r="421" spans="1:9" s="168" customFormat="1" ht="30" customHeight="1">
      <c r="A421" s="36">
        <f t="shared" si="2"/>
        <v>360</v>
      </c>
      <c r="B421" s="348" t="s">
        <v>435</v>
      </c>
      <c r="C421" s="348"/>
      <c r="D421" s="348"/>
      <c r="E421" s="39" t="s">
        <v>18</v>
      </c>
      <c r="F421" s="349">
        <v>90</v>
      </c>
      <c r="G421" s="350">
        <v>85</v>
      </c>
      <c r="H421" s="351">
        <v>80.7</v>
      </c>
      <c r="I421" s="167"/>
    </row>
    <row r="422" spans="1:9" s="135" customFormat="1" ht="19.5" customHeight="1">
      <c r="A422" s="36">
        <f t="shared" si="2"/>
        <v>0</v>
      </c>
      <c r="B422" s="352"/>
      <c r="C422" s="352"/>
      <c r="D422" s="352"/>
      <c r="E422" s="352"/>
      <c r="F422" s="352"/>
      <c r="G422" s="352"/>
      <c r="H422" s="353"/>
      <c r="I422" s="354"/>
    </row>
    <row r="423" spans="1:9" s="135" customFormat="1" ht="29.25" customHeight="1">
      <c r="A423" s="36">
        <f t="shared" si="2"/>
        <v>361</v>
      </c>
      <c r="B423" s="355" t="s">
        <v>436</v>
      </c>
      <c r="C423" s="355"/>
      <c r="D423" s="355"/>
      <c r="E423" s="356" t="s">
        <v>437</v>
      </c>
      <c r="F423" s="357">
        <v>138</v>
      </c>
      <c r="G423" s="358">
        <v>130</v>
      </c>
      <c r="H423" s="359">
        <v>125.2</v>
      </c>
      <c r="I423" s="354"/>
    </row>
    <row r="424" spans="1:9" s="135" customFormat="1" ht="29.25" customHeight="1">
      <c r="A424" s="36">
        <f t="shared" si="2"/>
        <v>362</v>
      </c>
      <c r="B424" s="360" t="s">
        <v>438</v>
      </c>
      <c r="C424" s="360"/>
      <c r="D424" s="360"/>
      <c r="E424" s="361" t="s">
        <v>437</v>
      </c>
      <c r="F424" s="195">
        <v>135</v>
      </c>
      <c r="G424" s="142">
        <v>120</v>
      </c>
      <c r="H424" s="88">
        <v>114.9</v>
      </c>
      <c r="I424" s="354"/>
    </row>
    <row r="425" spans="1:9" s="135" customFormat="1" ht="19.5" customHeight="1">
      <c r="A425" s="36">
        <f t="shared" si="2"/>
        <v>0</v>
      </c>
      <c r="B425" s="362"/>
      <c r="C425" s="362"/>
      <c r="D425" s="362"/>
      <c r="E425" s="363"/>
      <c r="F425" s="364"/>
      <c r="G425" s="364"/>
      <c r="H425" s="365"/>
      <c r="I425" s="354"/>
    </row>
    <row r="426" spans="1:9" s="135" customFormat="1" ht="19.5" customHeight="1">
      <c r="A426" s="36">
        <f t="shared" si="2"/>
        <v>0</v>
      </c>
      <c r="B426" s="366" t="s">
        <v>439</v>
      </c>
      <c r="C426" s="366"/>
      <c r="D426" s="366"/>
      <c r="E426" s="366"/>
      <c r="F426" s="366"/>
      <c r="G426" s="366"/>
      <c r="H426" s="366"/>
      <c r="I426" s="354"/>
    </row>
    <row r="427" spans="1:9" s="135" customFormat="1" ht="28.5" customHeight="1">
      <c r="A427" s="36">
        <f t="shared" si="2"/>
        <v>363</v>
      </c>
      <c r="B427" s="367" t="s">
        <v>440</v>
      </c>
      <c r="C427" s="367"/>
      <c r="D427" s="367"/>
      <c r="E427" s="368" t="s">
        <v>441</v>
      </c>
      <c r="F427" s="369">
        <v>142</v>
      </c>
      <c r="G427" s="370">
        <v>131</v>
      </c>
      <c r="H427" s="371">
        <v>129.5</v>
      </c>
      <c r="I427" s="354"/>
    </row>
    <row r="428" spans="1:9" s="135" customFormat="1" ht="27.75" customHeight="1">
      <c r="A428" s="36">
        <f t="shared" si="2"/>
        <v>364</v>
      </c>
      <c r="B428" s="367" t="s">
        <v>442</v>
      </c>
      <c r="C428" s="367"/>
      <c r="D428" s="367"/>
      <c r="E428" s="368" t="s">
        <v>441</v>
      </c>
      <c r="F428" s="372">
        <v>179</v>
      </c>
      <c r="G428" s="373"/>
      <c r="H428" s="374"/>
      <c r="I428" s="354"/>
    </row>
    <row r="429" spans="1:9" s="135" customFormat="1" ht="27.75" customHeight="1">
      <c r="A429" s="36">
        <f t="shared" si="2"/>
        <v>365</v>
      </c>
      <c r="B429" s="367" t="s">
        <v>443</v>
      </c>
      <c r="C429" s="367"/>
      <c r="D429" s="367"/>
      <c r="E429" s="368" t="s">
        <v>441</v>
      </c>
      <c r="F429" s="132">
        <v>44</v>
      </c>
      <c r="G429" s="375">
        <v>41</v>
      </c>
      <c r="H429" s="132">
        <v>39.6</v>
      </c>
      <c r="I429" s="354"/>
    </row>
    <row r="430" spans="1:9" s="135" customFormat="1" ht="27.75" customHeight="1">
      <c r="A430" s="36">
        <f t="shared" si="2"/>
        <v>366</v>
      </c>
      <c r="B430" s="367" t="s">
        <v>444</v>
      </c>
      <c r="C430" s="367"/>
      <c r="D430" s="367"/>
      <c r="E430" s="368" t="s">
        <v>441</v>
      </c>
      <c r="F430" s="132">
        <v>44</v>
      </c>
      <c r="G430" s="375">
        <v>41</v>
      </c>
      <c r="H430" s="132">
        <v>39.6</v>
      </c>
      <c r="I430" s="354"/>
    </row>
    <row r="431" spans="1:9" s="135" customFormat="1" ht="27.75" customHeight="1">
      <c r="A431" s="36">
        <f t="shared" si="2"/>
        <v>367</v>
      </c>
      <c r="B431" s="367" t="s">
        <v>445</v>
      </c>
      <c r="C431" s="367"/>
      <c r="D431" s="367"/>
      <c r="E431" s="368" t="s">
        <v>441</v>
      </c>
      <c r="F431" s="132">
        <v>44</v>
      </c>
      <c r="G431" s="375">
        <v>41</v>
      </c>
      <c r="H431" s="132">
        <v>39.6</v>
      </c>
      <c r="I431" s="354"/>
    </row>
    <row r="432" spans="1:9" s="135" customFormat="1" ht="25.5" customHeight="1">
      <c r="A432" s="36">
        <f t="shared" si="2"/>
        <v>368</v>
      </c>
      <c r="B432" s="367" t="s">
        <v>446</v>
      </c>
      <c r="C432" s="367"/>
      <c r="D432" s="367"/>
      <c r="E432" s="368" t="s">
        <v>441</v>
      </c>
      <c r="F432" s="372">
        <v>130</v>
      </c>
      <c r="G432" s="373">
        <v>120</v>
      </c>
      <c r="H432" s="376">
        <v>118.3</v>
      </c>
      <c r="I432" s="354"/>
    </row>
    <row r="433" spans="1:9" s="135" customFormat="1" ht="25.5" customHeight="1">
      <c r="A433" s="36">
        <f t="shared" si="2"/>
        <v>369</v>
      </c>
      <c r="B433" s="367" t="s">
        <v>447</v>
      </c>
      <c r="C433" s="367"/>
      <c r="D433" s="367"/>
      <c r="E433" s="368" t="s">
        <v>441</v>
      </c>
      <c r="F433" s="377">
        <v>113</v>
      </c>
      <c r="G433" s="378">
        <v>105</v>
      </c>
      <c r="H433" s="374">
        <v>102.7</v>
      </c>
      <c r="I433" s="354"/>
    </row>
    <row r="434" spans="1:9" s="135" customFormat="1" ht="28.5" customHeight="1">
      <c r="A434" s="36">
        <f t="shared" si="2"/>
        <v>370</v>
      </c>
      <c r="B434" s="367" t="s">
        <v>448</v>
      </c>
      <c r="C434" s="367"/>
      <c r="D434" s="367"/>
      <c r="E434" s="368" t="s">
        <v>441</v>
      </c>
      <c r="F434" s="379">
        <v>119</v>
      </c>
      <c r="G434" s="375">
        <v>109</v>
      </c>
      <c r="H434" s="380">
        <v>107.8</v>
      </c>
      <c r="I434" s="354"/>
    </row>
    <row r="435" spans="1:9" s="135" customFormat="1" ht="28.5" customHeight="1">
      <c r="A435" s="36">
        <f t="shared" si="2"/>
        <v>0</v>
      </c>
      <c r="B435" s="381"/>
      <c r="C435" s="381"/>
      <c r="D435" s="381"/>
      <c r="E435" s="381"/>
      <c r="F435" s="382"/>
      <c r="G435" s="383"/>
      <c r="H435" s="383"/>
      <c r="I435" s="354"/>
    </row>
    <row r="436" spans="1:9" s="135" customFormat="1" ht="19.5" customHeight="1">
      <c r="A436" s="36">
        <f t="shared" si="2"/>
        <v>0</v>
      </c>
      <c r="B436" s="362"/>
      <c r="C436" s="362"/>
      <c r="D436" s="362"/>
      <c r="E436" s="384"/>
      <c r="F436" s="108"/>
      <c r="G436" s="108"/>
      <c r="H436" s="385"/>
      <c r="I436" s="354"/>
    </row>
    <row r="437" spans="1:9" s="135" customFormat="1" ht="28.5" customHeight="1">
      <c r="A437" s="36">
        <f t="shared" si="2"/>
        <v>0</v>
      </c>
      <c r="B437" s="340" t="s">
        <v>449</v>
      </c>
      <c r="C437" s="340"/>
      <c r="D437" s="340"/>
      <c r="E437" s="340"/>
      <c r="F437" s="340"/>
      <c r="G437" s="340"/>
      <c r="H437" s="340"/>
      <c r="I437" s="340"/>
    </row>
    <row r="438" spans="1:9" s="135" customFormat="1" ht="24.75" customHeight="1">
      <c r="A438" s="36">
        <f t="shared" si="2"/>
        <v>371</v>
      </c>
      <c r="B438" s="386" t="s">
        <v>450</v>
      </c>
      <c r="C438" s="386"/>
      <c r="D438" s="386"/>
      <c r="E438" s="387" t="s">
        <v>223</v>
      </c>
      <c r="F438" s="358">
        <v>175</v>
      </c>
      <c r="G438" s="388">
        <v>163</v>
      </c>
      <c r="H438" s="358">
        <v>159.6</v>
      </c>
      <c r="I438" s="354"/>
    </row>
    <row r="439" spans="1:9" s="135" customFormat="1" ht="24.75" customHeight="1">
      <c r="A439" s="36">
        <f t="shared" si="2"/>
        <v>372</v>
      </c>
      <c r="B439" s="259" t="s">
        <v>451</v>
      </c>
      <c r="C439" s="259"/>
      <c r="D439" s="259"/>
      <c r="E439" s="301" t="s">
        <v>18</v>
      </c>
      <c r="F439" s="142">
        <v>182</v>
      </c>
      <c r="G439" s="389">
        <v>171</v>
      </c>
      <c r="H439" s="142">
        <v>165.9</v>
      </c>
      <c r="I439" s="354"/>
    </row>
    <row r="440" spans="1:9" s="135" customFormat="1" ht="24.75" customHeight="1">
      <c r="A440" s="36">
        <f t="shared" si="2"/>
        <v>373</v>
      </c>
      <c r="B440" s="390" t="s">
        <v>452</v>
      </c>
      <c r="C440" s="390"/>
      <c r="D440" s="390"/>
      <c r="E440" s="391" t="s">
        <v>453</v>
      </c>
      <c r="F440" s="392">
        <v>119</v>
      </c>
      <c r="G440" s="393"/>
      <c r="H440" s="392"/>
      <c r="I440" s="354"/>
    </row>
    <row r="441" spans="1:9" s="135" customFormat="1" ht="24.75" customHeight="1">
      <c r="A441" s="36">
        <f t="shared" si="2"/>
        <v>374</v>
      </c>
      <c r="B441" s="390" t="s">
        <v>454</v>
      </c>
      <c r="C441" s="390"/>
      <c r="D441" s="390"/>
      <c r="E441" s="391"/>
      <c r="F441" s="142">
        <v>56</v>
      </c>
      <c r="G441" s="389" t="s">
        <v>78</v>
      </c>
      <c r="H441" s="142">
        <v>49.25</v>
      </c>
      <c r="I441" s="354"/>
    </row>
    <row r="442" spans="1:9" s="135" customFormat="1" ht="19.5" customHeight="1">
      <c r="A442" s="36">
        <f t="shared" si="2"/>
        <v>375</v>
      </c>
      <c r="B442" s="259" t="s">
        <v>455</v>
      </c>
      <c r="C442" s="259"/>
      <c r="D442" s="259"/>
      <c r="E442" s="301" t="s">
        <v>71</v>
      </c>
      <c r="F442" s="142">
        <v>56</v>
      </c>
      <c r="G442" s="389" t="s">
        <v>78</v>
      </c>
      <c r="H442" s="142">
        <v>49.25</v>
      </c>
      <c r="I442" s="354"/>
    </row>
    <row r="443" spans="1:9" s="135" customFormat="1" ht="19.5" customHeight="1">
      <c r="A443" s="36">
        <f t="shared" si="2"/>
        <v>376</v>
      </c>
      <c r="B443" s="394" t="s">
        <v>456</v>
      </c>
      <c r="C443" s="394"/>
      <c r="D443" s="394"/>
      <c r="E443" s="395" t="s">
        <v>453</v>
      </c>
      <c r="F443" s="392">
        <v>110</v>
      </c>
      <c r="G443" s="393"/>
      <c r="H443" s="392"/>
      <c r="I443" s="354"/>
    </row>
    <row r="444" spans="1:9" s="135" customFormat="1" ht="19.5" customHeight="1">
      <c r="A444" s="36">
        <f t="shared" si="2"/>
        <v>377</v>
      </c>
      <c r="B444" s="394" t="s">
        <v>457</v>
      </c>
      <c r="C444" s="394"/>
      <c r="D444" s="394"/>
      <c r="E444" s="395" t="s">
        <v>71</v>
      </c>
      <c r="F444" s="392">
        <v>84</v>
      </c>
      <c r="G444" s="393">
        <v>78</v>
      </c>
      <c r="H444" s="392">
        <v>75.3</v>
      </c>
      <c r="I444" s="354"/>
    </row>
    <row r="445" spans="1:9" s="135" customFormat="1" ht="36" customHeight="1">
      <c r="A445" s="36">
        <f t="shared" si="2"/>
        <v>378</v>
      </c>
      <c r="B445" s="386" t="s">
        <v>458</v>
      </c>
      <c r="C445" s="386"/>
      <c r="D445" s="386"/>
      <c r="E445" s="301" t="s">
        <v>223</v>
      </c>
      <c r="F445" s="142">
        <v>152</v>
      </c>
      <c r="G445" s="389">
        <v>140</v>
      </c>
      <c r="H445" s="142">
        <v>138.6</v>
      </c>
      <c r="I445" s="354"/>
    </row>
    <row r="446" spans="1:9" s="135" customFormat="1" ht="19.5" customHeight="1">
      <c r="A446" s="36">
        <f t="shared" si="2"/>
        <v>379</v>
      </c>
      <c r="B446" s="259" t="s">
        <v>459</v>
      </c>
      <c r="C446" s="259"/>
      <c r="D446" s="259"/>
      <c r="E446" s="301" t="s">
        <v>18</v>
      </c>
      <c r="F446" s="142">
        <v>164</v>
      </c>
      <c r="G446" s="389">
        <v>153.4</v>
      </c>
      <c r="H446" s="142">
        <v>148.9</v>
      </c>
      <c r="I446" s="354"/>
    </row>
    <row r="447" spans="1:9" s="135" customFormat="1" ht="19.5" customHeight="1" hidden="1">
      <c r="A447" s="36">
        <f t="shared" si="2"/>
        <v>0</v>
      </c>
      <c r="B447" s="394" t="s">
        <v>460</v>
      </c>
      <c r="C447" s="394"/>
      <c r="D447" s="394"/>
      <c r="E447" s="395" t="s">
        <v>461</v>
      </c>
      <c r="F447" s="392"/>
      <c r="G447" s="393"/>
      <c r="H447" s="392"/>
      <c r="I447" s="396"/>
    </row>
    <row r="448" spans="1:9" s="135" customFormat="1" ht="19.5" customHeight="1" hidden="1">
      <c r="A448" s="36">
        <f t="shared" si="2"/>
        <v>0</v>
      </c>
      <c r="B448" s="394" t="s">
        <v>462</v>
      </c>
      <c r="C448" s="394"/>
      <c r="D448" s="394"/>
      <c r="E448" s="395" t="s">
        <v>461</v>
      </c>
      <c r="F448" s="397"/>
      <c r="G448" s="398"/>
      <c r="H448" s="397"/>
      <c r="I448" s="396"/>
    </row>
    <row r="449" spans="1:9" s="135" customFormat="1" ht="19.5" customHeight="1" hidden="1">
      <c r="A449" s="36">
        <f t="shared" si="2"/>
        <v>0</v>
      </c>
      <c r="B449" s="394" t="s">
        <v>463</v>
      </c>
      <c r="C449" s="394"/>
      <c r="D449" s="394"/>
      <c r="E449" s="395" t="s">
        <v>461</v>
      </c>
      <c r="F449" s="397"/>
      <c r="G449" s="398"/>
      <c r="H449" s="397"/>
      <c r="I449" s="396"/>
    </row>
    <row r="450" spans="1:9" s="135" customFormat="1" ht="19.5" customHeight="1" hidden="1">
      <c r="A450" s="36">
        <f t="shared" si="2"/>
        <v>0</v>
      </c>
      <c r="B450" s="394" t="s">
        <v>464</v>
      </c>
      <c r="C450" s="394"/>
      <c r="D450" s="394"/>
      <c r="E450" s="395" t="s">
        <v>461</v>
      </c>
      <c r="F450" s="397"/>
      <c r="G450" s="398"/>
      <c r="H450" s="397"/>
      <c r="I450" s="396"/>
    </row>
    <row r="451" spans="1:9" s="135" customFormat="1" ht="19.5" customHeight="1" hidden="1">
      <c r="A451" s="36">
        <f t="shared" si="2"/>
        <v>0</v>
      </c>
      <c r="B451" s="394" t="s">
        <v>465</v>
      </c>
      <c r="C451" s="394"/>
      <c r="D451" s="394"/>
      <c r="E451" s="395" t="s">
        <v>461</v>
      </c>
      <c r="F451" s="397"/>
      <c r="G451" s="398"/>
      <c r="H451" s="397"/>
      <c r="I451" s="396"/>
    </row>
    <row r="452" spans="1:9" s="135" customFormat="1" ht="19.5" customHeight="1" hidden="1">
      <c r="A452" s="36">
        <f t="shared" si="2"/>
        <v>0</v>
      </c>
      <c r="B452" s="399" t="s">
        <v>466</v>
      </c>
      <c r="C452" s="400"/>
      <c r="D452" s="401"/>
      <c r="E452" s="395" t="s">
        <v>461</v>
      </c>
      <c r="F452" s="397"/>
      <c r="G452" s="398"/>
      <c r="H452" s="397"/>
      <c r="I452" s="396"/>
    </row>
    <row r="453" spans="1:9" s="135" customFormat="1" ht="19.5" customHeight="1" hidden="1">
      <c r="A453" s="36">
        <f t="shared" si="2"/>
        <v>0</v>
      </c>
      <c r="B453" s="394" t="s">
        <v>467</v>
      </c>
      <c r="C453" s="394"/>
      <c r="D453" s="394"/>
      <c r="E453" s="395" t="s">
        <v>461</v>
      </c>
      <c r="F453" s="392"/>
      <c r="G453" s="393"/>
      <c r="H453" s="392"/>
      <c r="I453" s="396"/>
    </row>
    <row r="454" spans="1:9" s="135" customFormat="1" ht="19.5" customHeight="1">
      <c r="A454" s="36">
        <f t="shared" si="2"/>
        <v>0</v>
      </c>
      <c r="B454" s="402"/>
      <c r="C454" s="402"/>
      <c r="D454" s="402"/>
      <c r="E454" s="402"/>
      <c r="F454" s="403"/>
      <c r="G454" s="403"/>
      <c r="H454" s="404"/>
      <c r="I454" s="396"/>
    </row>
    <row r="455" spans="1:9" s="135" customFormat="1" ht="19.5" customHeight="1" hidden="1">
      <c r="A455" s="36">
        <f t="shared" si="2"/>
        <v>0</v>
      </c>
      <c r="B455" s="402"/>
      <c r="C455" s="402"/>
      <c r="D455" s="402"/>
      <c r="E455" s="402"/>
      <c r="F455" s="403"/>
      <c r="G455" s="403"/>
      <c r="H455" s="404"/>
      <c r="I455" s="396"/>
    </row>
    <row r="456" spans="1:9" s="135" customFormat="1" ht="19.5" customHeight="1" hidden="1">
      <c r="A456" s="36">
        <f t="shared" si="2"/>
        <v>0</v>
      </c>
      <c r="B456" s="405"/>
      <c r="C456" s="405"/>
      <c r="D456" s="405"/>
      <c r="E456" s="406"/>
      <c r="F456" s="403"/>
      <c r="G456" s="403"/>
      <c r="H456" s="404"/>
      <c r="I456" s="396"/>
    </row>
    <row r="457" spans="1:9" s="135" customFormat="1" ht="29.25" customHeight="1">
      <c r="A457" s="36">
        <f t="shared" si="2"/>
        <v>0</v>
      </c>
      <c r="B457" s="71" t="s">
        <v>468</v>
      </c>
      <c r="C457" s="71"/>
      <c r="D457" s="71"/>
      <c r="E457" s="71"/>
      <c r="F457" s="71"/>
      <c r="G457" s="71"/>
      <c r="H457" s="71"/>
      <c r="I457" s="71"/>
    </row>
    <row r="458" spans="1:9" s="135" customFormat="1" ht="19.5" customHeight="1">
      <c r="A458" s="36">
        <f t="shared" si="2"/>
        <v>0</v>
      </c>
      <c r="B458" s="407"/>
      <c r="C458" s="407"/>
      <c r="D458" s="407"/>
      <c r="E458" s="407"/>
      <c r="F458" s="408"/>
      <c r="G458" s="409"/>
      <c r="H458" s="410"/>
      <c r="I458" s="411"/>
    </row>
    <row r="459" spans="1:9" s="135" customFormat="1" ht="19.5" customHeight="1">
      <c r="A459" s="36">
        <f t="shared" si="2"/>
        <v>380</v>
      </c>
      <c r="B459" s="412" t="s">
        <v>469</v>
      </c>
      <c r="C459" s="412"/>
      <c r="D459" s="412"/>
      <c r="E459" s="413" t="s">
        <v>470</v>
      </c>
      <c r="F459" s="414">
        <v>28</v>
      </c>
      <c r="G459" s="145">
        <v>26.5</v>
      </c>
      <c r="H459" s="415">
        <v>25.7</v>
      </c>
      <c r="I459" s="411"/>
    </row>
    <row r="460" spans="1:9" s="135" customFormat="1" ht="19.5" customHeight="1">
      <c r="A460" s="36">
        <f t="shared" si="2"/>
        <v>381</v>
      </c>
      <c r="B460" s="416" t="s">
        <v>471</v>
      </c>
      <c r="C460" s="416"/>
      <c r="D460" s="416"/>
      <c r="E460" s="417" t="s">
        <v>470</v>
      </c>
      <c r="F460" s="313">
        <v>28</v>
      </c>
      <c r="G460" s="314">
        <v>26.5</v>
      </c>
      <c r="H460" s="313">
        <v>25.7</v>
      </c>
      <c r="I460" s="134"/>
    </row>
    <row r="461" spans="1:9" s="135" customFormat="1" ht="19.5" customHeight="1">
      <c r="A461" s="36">
        <f t="shared" si="2"/>
        <v>382</v>
      </c>
      <c r="B461" s="249" t="s">
        <v>472</v>
      </c>
      <c r="C461" s="249"/>
      <c r="D461" s="249"/>
      <c r="E461" s="417" t="s">
        <v>470</v>
      </c>
      <c r="F461" s="313">
        <v>28</v>
      </c>
      <c r="G461" s="314">
        <v>26.5</v>
      </c>
      <c r="H461" s="313">
        <v>25.7</v>
      </c>
      <c r="I461" s="134"/>
    </row>
    <row r="462" spans="1:9" s="135" customFormat="1" ht="19.5" customHeight="1">
      <c r="A462" s="36">
        <f t="shared" si="2"/>
        <v>383</v>
      </c>
      <c r="B462" s="249" t="s">
        <v>473</v>
      </c>
      <c r="C462" s="249"/>
      <c r="D462" s="249"/>
      <c r="E462" s="417" t="s">
        <v>470</v>
      </c>
      <c r="F462" s="313">
        <v>28</v>
      </c>
      <c r="G462" s="314">
        <v>26.5</v>
      </c>
      <c r="H462" s="313">
        <v>25.7</v>
      </c>
      <c r="I462" s="134"/>
    </row>
    <row r="463" spans="1:9" s="135" customFormat="1" ht="19.5" customHeight="1">
      <c r="A463" s="36">
        <f t="shared" si="2"/>
        <v>384</v>
      </c>
      <c r="B463" s="249" t="s">
        <v>474</v>
      </c>
      <c r="C463" s="249"/>
      <c r="D463" s="249"/>
      <c r="E463" s="417" t="s">
        <v>470</v>
      </c>
      <c r="F463" s="313">
        <v>32</v>
      </c>
      <c r="G463" s="314">
        <v>30</v>
      </c>
      <c r="H463" s="313">
        <v>29.4</v>
      </c>
      <c r="I463" s="134"/>
    </row>
    <row r="464" spans="1:9" s="135" customFormat="1" ht="19.5" customHeight="1">
      <c r="A464" s="36">
        <f t="shared" si="2"/>
        <v>385</v>
      </c>
      <c r="B464" s="249" t="s">
        <v>475</v>
      </c>
      <c r="C464" s="249"/>
      <c r="D464" s="249"/>
      <c r="E464" s="417" t="s">
        <v>470</v>
      </c>
      <c r="F464" s="313">
        <v>32</v>
      </c>
      <c r="G464" s="314">
        <v>30</v>
      </c>
      <c r="H464" s="313">
        <v>29.4</v>
      </c>
      <c r="I464" s="134"/>
    </row>
    <row r="465" spans="1:9" s="135" customFormat="1" ht="19.5" customHeight="1">
      <c r="A465" s="36">
        <f t="shared" si="2"/>
        <v>386</v>
      </c>
      <c r="B465" s="249" t="s">
        <v>476</v>
      </c>
      <c r="C465" s="249"/>
      <c r="D465" s="249"/>
      <c r="E465" s="417" t="s">
        <v>470</v>
      </c>
      <c r="F465" s="142">
        <v>26</v>
      </c>
      <c r="G465" s="88">
        <v>24</v>
      </c>
      <c r="H465" s="142">
        <v>23.4</v>
      </c>
      <c r="I465" s="134"/>
    </row>
    <row r="466" spans="1:9" s="135" customFormat="1" ht="19.5" customHeight="1">
      <c r="A466" s="36">
        <f t="shared" si="2"/>
        <v>387</v>
      </c>
      <c r="B466" s="249" t="s">
        <v>477</v>
      </c>
      <c r="C466" s="249"/>
      <c r="D466" s="249"/>
      <c r="E466" s="417" t="s">
        <v>470</v>
      </c>
      <c r="F466" s="142">
        <v>27</v>
      </c>
      <c r="G466" s="88" t="s">
        <v>416</v>
      </c>
      <c r="H466" s="142">
        <v>24.9</v>
      </c>
      <c r="I466" s="134"/>
    </row>
    <row r="467" spans="1:9" s="135" customFormat="1" ht="24.75" customHeight="1">
      <c r="A467" s="36">
        <f t="shared" si="2"/>
        <v>388</v>
      </c>
      <c r="B467" s="255" t="s">
        <v>478</v>
      </c>
      <c r="C467" s="255"/>
      <c r="D467" s="255"/>
      <c r="E467" s="418" t="s">
        <v>470</v>
      </c>
      <c r="F467" s="142">
        <v>27</v>
      </c>
      <c r="G467" s="88" t="s">
        <v>416</v>
      </c>
      <c r="H467" s="142">
        <v>24.9</v>
      </c>
      <c r="I467" s="134"/>
    </row>
    <row r="468" spans="1:9" s="135" customFormat="1" ht="24.75" customHeight="1">
      <c r="A468" s="36">
        <f t="shared" si="2"/>
        <v>0</v>
      </c>
      <c r="B468" s="419"/>
      <c r="C468" s="419"/>
      <c r="D468" s="420"/>
      <c r="E468" s="420"/>
      <c r="F468" s="403"/>
      <c r="G468" s="421"/>
      <c r="H468" s="422"/>
      <c r="I468" s="134"/>
    </row>
    <row r="469" spans="1:9" s="135" customFormat="1" ht="19.5" customHeight="1">
      <c r="A469" s="36">
        <f t="shared" si="2"/>
        <v>0</v>
      </c>
      <c r="B469" s="423" t="s">
        <v>479</v>
      </c>
      <c r="C469" s="423"/>
      <c r="D469" s="423"/>
      <c r="E469" s="423"/>
      <c r="F469" s="423"/>
      <c r="G469" s="423"/>
      <c r="H469" s="423"/>
      <c r="I469" s="134"/>
    </row>
    <row r="470" spans="1:9" s="135" customFormat="1" ht="19.5" customHeight="1">
      <c r="A470" s="36">
        <f t="shared" si="2"/>
        <v>389</v>
      </c>
      <c r="B470" s="424" t="s">
        <v>480</v>
      </c>
      <c r="C470" s="424"/>
      <c r="D470" s="424"/>
      <c r="E470" s="425" t="s">
        <v>227</v>
      </c>
      <c r="F470" s="216">
        <v>267</v>
      </c>
      <c r="G470" s="85">
        <v>250</v>
      </c>
      <c r="H470" s="65">
        <v>243.3</v>
      </c>
      <c r="I470" s="134"/>
    </row>
    <row r="471" spans="1:9" s="135" customFormat="1" ht="19.5" customHeight="1">
      <c r="A471" s="36">
        <f t="shared" si="2"/>
        <v>390</v>
      </c>
      <c r="B471" s="424" t="s">
        <v>481</v>
      </c>
      <c r="C471" s="424"/>
      <c r="D471" s="424"/>
      <c r="E471" s="425" t="s">
        <v>227</v>
      </c>
      <c r="F471" s="216">
        <v>154</v>
      </c>
      <c r="G471" s="85">
        <v>144</v>
      </c>
      <c r="H471" s="65">
        <v>139.9</v>
      </c>
      <c r="I471" s="134"/>
    </row>
    <row r="472" spans="1:9" s="135" customFormat="1" ht="19.5" customHeight="1">
      <c r="A472" s="36">
        <f t="shared" si="2"/>
        <v>391</v>
      </c>
      <c r="B472" s="424" t="s">
        <v>482</v>
      </c>
      <c r="C472" s="424"/>
      <c r="D472" s="424"/>
      <c r="E472" s="425" t="s">
        <v>483</v>
      </c>
      <c r="F472" s="216">
        <v>55</v>
      </c>
      <c r="G472" s="85"/>
      <c r="H472" s="65"/>
      <c r="I472" s="134"/>
    </row>
    <row r="473" spans="1:9" s="135" customFormat="1" ht="19.5" customHeight="1">
      <c r="A473" s="36">
        <f t="shared" si="2"/>
        <v>392</v>
      </c>
      <c r="B473" s="426" t="s">
        <v>484</v>
      </c>
      <c r="C473" s="426"/>
      <c r="D473" s="426"/>
      <c r="E473" s="427" t="s">
        <v>483</v>
      </c>
      <c r="F473" s="216">
        <v>68</v>
      </c>
      <c r="G473" s="85">
        <v>66</v>
      </c>
      <c r="H473" s="65">
        <v>64</v>
      </c>
      <c r="I473" s="134"/>
    </row>
    <row r="474" spans="1:9" s="135" customFormat="1" ht="19.5" customHeight="1">
      <c r="A474" s="36">
        <f t="shared" si="2"/>
        <v>393</v>
      </c>
      <c r="B474" s="426" t="s">
        <v>485</v>
      </c>
      <c r="C474" s="426"/>
      <c r="D474" s="426"/>
      <c r="E474" s="427" t="s">
        <v>483</v>
      </c>
      <c r="F474" s="216">
        <v>148</v>
      </c>
      <c r="G474" s="85">
        <v>137</v>
      </c>
      <c r="H474" s="65">
        <v>134.2</v>
      </c>
      <c r="I474" s="134"/>
    </row>
    <row r="475" spans="1:9" s="135" customFormat="1" ht="32.25" customHeight="1">
      <c r="A475" s="36">
        <f t="shared" si="2"/>
        <v>394</v>
      </c>
      <c r="B475" s="428" t="s">
        <v>486</v>
      </c>
      <c r="C475" s="428"/>
      <c r="D475" s="428"/>
      <c r="E475" s="429" t="s">
        <v>483</v>
      </c>
      <c r="F475" s="216">
        <v>68</v>
      </c>
      <c r="G475" s="85">
        <v>66</v>
      </c>
      <c r="H475" s="65">
        <v>64</v>
      </c>
      <c r="I475" s="134"/>
    </row>
    <row r="476" spans="1:9" s="135" customFormat="1" ht="32.25" customHeight="1">
      <c r="A476" s="36">
        <f t="shared" si="2"/>
        <v>395</v>
      </c>
      <c r="B476" s="428" t="s">
        <v>487</v>
      </c>
      <c r="C476" s="428"/>
      <c r="D476" s="428"/>
      <c r="E476" s="429" t="s">
        <v>483</v>
      </c>
      <c r="F476" s="430">
        <v>230</v>
      </c>
      <c r="G476" s="431">
        <v>213</v>
      </c>
      <c r="H476" s="432">
        <v>209.1</v>
      </c>
      <c r="I476" s="134"/>
    </row>
    <row r="477" spans="1:9" s="135" customFormat="1" ht="26.25" customHeight="1">
      <c r="A477" s="36">
        <f t="shared" si="2"/>
        <v>396</v>
      </c>
      <c r="B477" s="433" t="s">
        <v>488</v>
      </c>
      <c r="C477" s="433"/>
      <c r="D477" s="433"/>
      <c r="E477" s="434" t="s">
        <v>489</v>
      </c>
      <c r="F477" s="430">
        <v>78</v>
      </c>
      <c r="G477" s="431">
        <v>75</v>
      </c>
      <c r="H477" s="432">
        <v>71.3</v>
      </c>
      <c r="I477" s="134"/>
    </row>
    <row r="478" spans="1:9" s="135" customFormat="1" ht="27.75" customHeight="1">
      <c r="A478" s="36">
        <f t="shared" si="2"/>
        <v>397</v>
      </c>
      <c r="B478" s="263" t="s">
        <v>490</v>
      </c>
      <c r="C478" s="263"/>
      <c r="D478" s="263"/>
      <c r="E478" s="435" t="s">
        <v>489</v>
      </c>
      <c r="F478" s="216">
        <v>105</v>
      </c>
      <c r="G478" s="85">
        <v>99</v>
      </c>
      <c r="H478" s="65">
        <v>97.3</v>
      </c>
      <c r="I478" s="134"/>
    </row>
    <row r="479" spans="1:9" s="135" customFormat="1" ht="27.75" customHeight="1">
      <c r="A479" s="36">
        <f t="shared" si="2"/>
        <v>398</v>
      </c>
      <c r="B479" s="263" t="s">
        <v>491</v>
      </c>
      <c r="C479" s="263"/>
      <c r="D479" s="263"/>
      <c r="E479" s="435" t="s">
        <v>489</v>
      </c>
      <c r="F479" s="216">
        <v>57</v>
      </c>
      <c r="G479" s="325">
        <v>55</v>
      </c>
      <c r="H479" s="314">
        <v>51.9</v>
      </c>
      <c r="I479" s="134"/>
    </row>
    <row r="480" spans="1:9" s="135" customFormat="1" ht="27.75" customHeight="1">
      <c r="A480" s="36">
        <f t="shared" si="2"/>
        <v>399</v>
      </c>
      <c r="B480" s="263" t="s">
        <v>492</v>
      </c>
      <c r="C480" s="263"/>
      <c r="D480" s="263"/>
      <c r="E480" s="307" t="s">
        <v>483</v>
      </c>
      <c r="F480" s="216">
        <v>89</v>
      </c>
      <c r="G480" s="325"/>
      <c r="H480" s="314"/>
      <c r="I480" s="134"/>
    </row>
    <row r="481" spans="1:9" s="135" customFormat="1" ht="27.75" customHeight="1">
      <c r="A481" s="36">
        <f t="shared" si="2"/>
        <v>400</v>
      </c>
      <c r="B481" s="263" t="s">
        <v>493</v>
      </c>
      <c r="C481" s="263"/>
      <c r="D481" s="263"/>
      <c r="E481" s="307" t="s">
        <v>483</v>
      </c>
      <c r="F481" s="216">
        <v>84</v>
      </c>
      <c r="G481" s="325">
        <v>79</v>
      </c>
      <c r="H481" s="314">
        <v>77.4</v>
      </c>
      <c r="I481" s="134"/>
    </row>
    <row r="482" spans="1:9" s="135" customFormat="1" ht="27.75" customHeight="1">
      <c r="A482" s="36">
        <f t="shared" si="2"/>
        <v>401</v>
      </c>
      <c r="B482" s="263" t="s">
        <v>494</v>
      </c>
      <c r="C482" s="263"/>
      <c r="D482" s="263"/>
      <c r="E482" s="315" t="s">
        <v>483</v>
      </c>
      <c r="F482" s="216">
        <v>107</v>
      </c>
      <c r="G482" s="325">
        <v>102</v>
      </c>
      <c r="H482" s="314">
        <v>99.9</v>
      </c>
      <c r="I482" s="134"/>
    </row>
    <row r="483" spans="1:9" s="135" customFormat="1" ht="27.75" customHeight="1">
      <c r="A483" s="36">
        <f t="shared" si="2"/>
        <v>402</v>
      </c>
      <c r="B483" s="263" t="s">
        <v>495</v>
      </c>
      <c r="C483" s="263"/>
      <c r="D483" s="263"/>
      <c r="E483" s="315" t="s">
        <v>483</v>
      </c>
      <c r="F483" s="216">
        <v>85</v>
      </c>
      <c r="G483" s="85">
        <v>82</v>
      </c>
      <c r="H483" s="314">
        <v>79.9</v>
      </c>
      <c r="I483" s="134"/>
    </row>
    <row r="484" spans="1:9" s="297" customFormat="1" ht="31.5" customHeight="1">
      <c r="A484" s="36">
        <f t="shared" si="2"/>
        <v>403</v>
      </c>
      <c r="B484" s="381" t="s">
        <v>496</v>
      </c>
      <c r="C484" s="381"/>
      <c r="D484" s="381"/>
      <c r="E484" s="143" t="s">
        <v>483</v>
      </c>
      <c r="F484" s="216">
        <v>84</v>
      </c>
      <c r="G484" s="85">
        <v>77</v>
      </c>
      <c r="H484" s="314">
        <v>73.5</v>
      </c>
      <c r="I484" s="296"/>
    </row>
    <row r="485" spans="1:9" s="297" customFormat="1" ht="31.5" customHeight="1">
      <c r="A485" s="36">
        <f t="shared" si="2"/>
        <v>404</v>
      </c>
      <c r="B485" s="381" t="s">
        <v>497</v>
      </c>
      <c r="C485" s="381"/>
      <c r="D485" s="381"/>
      <c r="E485" s="143" t="s">
        <v>483</v>
      </c>
      <c r="F485" s="436">
        <v>164</v>
      </c>
      <c r="G485" s="64">
        <v>153</v>
      </c>
      <c r="H485" s="314">
        <v>149.2</v>
      </c>
      <c r="I485" s="296"/>
    </row>
    <row r="486" spans="1:9" s="297" customFormat="1" ht="19.5" customHeight="1">
      <c r="A486" s="36">
        <f t="shared" si="2"/>
        <v>405</v>
      </c>
      <c r="B486" s="381" t="s">
        <v>498</v>
      </c>
      <c r="C486" s="381"/>
      <c r="D486" s="381"/>
      <c r="E486" s="143" t="s">
        <v>483</v>
      </c>
      <c r="F486" s="436">
        <v>382</v>
      </c>
      <c r="G486" s="313">
        <v>361</v>
      </c>
      <c r="H486" s="314">
        <v>357.9</v>
      </c>
      <c r="I486" s="296"/>
    </row>
    <row r="487" spans="1:9" s="297" customFormat="1" ht="19.5" customHeight="1">
      <c r="A487" s="36">
        <f t="shared" si="2"/>
        <v>406</v>
      </c>
      <c r="B487" s="437" t="s">
        <v>499</v>
      </c>
      <c r="C487" s="437"/>
      <c r="D487" s="437"/>
      <c r="E487" s="143" t="s">
        <v>483</v>
      </c>
      <c r="F487" s="436">
        <v>100</v>
      </c>
      <c r="G487" s="313">
        <v>100</v>
      </c>
      <c r="H487" s="314">
        <v>97.9</v>
      </c>
      <c r="I487" s="296"/>
    </row>
    <row r="488" spans="1:9" s="297" customFormat="1" ht="19.5" customHeight="1">
      <c r="A488" s="36">
        <f t="shared" si="2"/>
        <v>407</v>
      </c>
      <c r="B488" s="381" t="s">
        <v>500</v>
      </c>
      <c r="C488" s="381"/>
      <c r="D488" s="381"/>
      <c r="E488" s="143" t="s">
        <v>483</v>
      </c>
      <c r="F488" s="436">
        <v>43</v>
      </c>
      <c r="G488" s="313">
        <v>40</v>
      </c>
      <c r="H488" s="314">
        <v>38.9</v>
      </c>
      <c r="I488" s="296"/>
    </row>
    <row r="489" spans="1:9" s="297" customFormat="1" ht="22.5" customHeight="1">
      <c r="A489" s="36">
        <f t="shared" si="2"/>
        <v>408</v>
      </c>
      <c r="B489" s="381" t="s">
        <v>501</v>
      </c>
      <c r="C489" s="381"/>
      <c r="D489" s="381"/>
      <c r="E489" s="143" t="s">
        <v>483</v>
      </c>
      <c r="F489" s="436">
        <v>80</v>
      </c>
      <c r="G489" s="313">
        <v>77</v>
      </c>
      <c r="H489" s="314">
        <v>75.5</v>
      </c>
      <c r="I489" s="296"/>
    </row>
    <row r="490" spans="1:9" s="297" customFormat="1" ht="19.5" customHeight="1">
      <c r="A490" s="36">
        <f t="shared" si="2"/>
        <v>409</v>
      </c>
      <c r="B490" s="426" t="s">
        <v>502</v>
      </c>
      <c r="C490" s="426"/>
      <c r="D490" s="426"/>
      <c r="E490" s="315" t="s">
        <v>483</v>
      </c>
      <c r="F490" s="216">
        <v>153</v>
      </c>
      <c r="G490" s="325">
        <v>146</v>
      </c>
      <c r="H490" s="314">
        <v>143.9</v>
      </c>
      <c r="I490" s="296"/>
    </row>
    <row r="491" spans="1:9" s="297" customFormat="1" ht="19.5" customHeight="1">
      <c r="A491" s="36">
        <f t="shared" si="2"/>
        <v>410</v>
      </c>
      <c r="B491" s="426" t="s">
        <v>503</v>
      </c>
      <c r="C491" s="426"/>
      <c r="D491" s="426"/>
      <c r="E491" s="315" t="s">
        <v>483</v>
      </c>
      <c r="F491" s="216">
        <v>238</v>
      </c>
      <c r="G491" s="325">
        <v>225</v>
      </c>
      <c r="H491" s="314">
        <v>224.4</v>
      </c>
      <c r="I491" s="296"/>
    </row>
    <row r="492" spans="1:9" s="297" customFormat="1" ht="19.5" customHeight="1">
      <c r="A492" s="36">
        <f t="shared" si="2"/>
        <v>411</v>
      </c>
      <c r="B492" s="426" t="s">
        <v>504</v>
      </c>
      <c r="C492" s="426"/>
      <c r="D492" s="426"/>
      <c r="E492" s="315" t="s">
        <v>483</v>
      </c>
      <c r="F492" s="216">
        <v>387</v>
      </c>
      <c r="G492" s="325">
        <v>375</v>
      </c>
      <c r="H492" s="314">
        <v>369.9</v>
      </c>
      <c r="I492" s="296"/>
    </row>
    <row r="493" spans="1:9" s="297" customFormat="1" ht="19.5" customHeight="1">
      <c r="A493" s="36">
        <f t="shared" si="2"/>
        <v>412</v>
      </c>
      <c r="B493" s="426" t="s">
        <v>505</v>
      </c>
      <c r="C493" s="426"/>
      <c r="D493" s="426"/>
      <c r="E493" s="315" t="s">
        <v>483</v>
      </c>
      <c r="F493" s="216">
        <v>77</v>
      </c>
      <c r="G493" s="325">
        <v>75</v>
      </c>
      <c r="H493" s="314">
        <v>72.9</v>
      </c>
      <c r="I493" s="296"/>
    </row>
    <row r="494" spans="1:9" s="297" customFormat="1" ht="19.5" customHeight="1">
      <c r="A494" s="36">
        <f t="shared" si="2"/>
        <v>413</v>
      </c>
      <c r="B494" s="426" t="s">
        <v>506</v>
      </c>
      <c r="C494" s="426"/>
      <c r="D494" s="426"/>
      <c r="E494" s="315" t="s">
        <v>483</v>
      </c>
      <c r="F494" s="216">
        <v>55</v>
      </c>
      <c r="G494" s="325">
        <v>51</v>
      </c>
      <c r="H494" s="314">
        <v>49.5</v>
      </c>
      <c r="I494" s="296"/>
    </row>
    <row r="495" spans="1:9" s="135" customFormat="1" ht="21.75" customHeight="1">
      <c r="A495" s="36">
        <f t="shared" si="2"/>
        <v>414</v>
      </c>
      <c r="B495" s="438" t="s">
        <v>507</v>
      </c>
      <c r="C495" s="438"/>
      <c r="D495" s="438"/>
      <c r="E495" s="439" t="s">
        <v>483</v>
      </c>
      <c r="F495" s="216">
        <v>380</v>
      </c>
      <c r="G495" s="325"/>
      <c r="H495" s="314"/>
      <c r="I495" s="134"/>
    </row>
    <row r="496" spans="1:9" s="446" customFormat="1" ht="25.5" customHeight="1">
      <c r="A496" s="36">
        <f t="shared" si="2"/>
        <v>0</v>
      </c>
      <c r="B496" s="440"/>
      <c r="C496" s="440"/>
      <c r="D496" s="440"/>
      <c r="E496" s="441"/>
      <c r="F496" s="442"/>
      <c r="G496" s="443"/>
      <c r="H496" s="444"/>
      <c r="I496" s="445"/>
    </row>
    <row r="497" spans="1:9" s="446" customFormat="1" ht="25.5" customHeight="1">
      <c r="A497" s="36">
        <f t="shared" si="2"/>
        <v>415</v>
      </c>
      <c r="B497" s="440" t="s">
        <v>508</v>
      </c>
      <c r="C497" s="440"/>
      <c r="D497" s="440"/>
      <c r="E497" s="441" t="s">
        <v>18</v>
      </c>
      <c r="F497" s="442">
        <v>60</v>
      </c>
      <c r="G497" s="443"/>
      <c r="H497" s="444"/>
      <c r="I497" s="445"/>
    </row>
    <row r="498" spans="1:9" s="446" customFormat="1" ht="25.5" customHeight="1">
      <c r="A498" s="36">
        <f t="shared" si="2"/>
        <v>416</v>
      </c>
      <c r="B498" s="440" t="s">
        <v>509</v>
      </c>
      <c r="C498" s="440"/>
      <c r="D498" s="440"/>
      <c r="E498" s="441" t="s">
        <v>18</v>
      </c>
      <c r="F498" s="447">
        <v>65</v>
      </c>
      <c r="G498" s="447">
        <v>60</v>
      </c>
      <c r="H498" s="447">
        <v>58.7</v>
      </c>
      <c r="I498" s="445"/>
    </row>
    <row r="499" spans="1:9" s="446" customFormat="1" ht="30" customHeight="1">
      <c r="A499" s="36">
        <f t="shared" si="2"/>
        <v>417</v>
      </c>
      <c r="B499" s="448" t="s">
        <v>510</v>
      </c>
      <c r="C499" s="448"/>
      <c r="D499" s="448"/>
      <c r="E499" s="449" t="s">
        <v>18</v>
      </c>
      <c r="F499" s="447">
        <v>65</v>
      </c>
      <c r="G499" s="447">
        <v>60</v>
      </c>
      <c r="H499" s="447">
        <v>58.7</v>
      </c>
      <c r="I499" s="445"/>
    </row>
    <row r="500" spans="1:9" s="446" customFormat="1" ht="22.5" customHeight="1">
      <c r="A500" s="36">
        <f t="shared" si="2"/>
        <v>0</v>
      </c>
      <c r="B500" s="450"/>
      <c r="C500" s="450"/>
      <c r="D500" s="450"/>
      <c r="E500" s="451"/>
      <c r="F500" s="364"/>
      <c r="G500" s="452"/>
      <c r="H500" s="453"/>
      <c r="I500" s="445"/>
    </row>
    <row r="501" spans="1:9" s="446" customFormat="1" ht="27" customHeight="1">
      <c r="A501" s="36">
        <f t="shared" si="2"/>
        <v>418</v>
      </c>
      <c r="B501" s="454" t="s">
        <v>511</v>
      </c>
      <c r="C501" s="454"/>
      <c r="D501" s="454"/>
      <c r="E501" s="455" t="s">
        <v>18</v>
      </c>
      <c r="F501" s="456">
        <v>27</v>
      </c>
      <c r="G501" s="457">
        <v>28.5</v>
      </c>
      <c r="H501" s="458">
        <v>23.9</v>
      </c>
      <c r="I501" s="445"/>
    </row>
    <row r="502" spans="1:9" s="446" customFormat="1" ht="19.5" customHeight="1">
      <c r="A502" s="36">
        <f t="shared" si="2"/>
        <v>419</v>
      </c>
      <c r="B502" s="459" t="s">
        <v>512</v>
      </c>
      <c r="C502" s="459"/>
      <c r="D502" s="459"/>
      <c r="E502" s="460" t="s">
        <v>18</v>
      </c>
      <c r="F502" s="461">
        <v>29</v>
      </c>
      <c r="G502" s="462">
        <v>27</v>
      </c>
      <c r="H502" s="333">
        <v>25.9</v>
      </c>
      <c r="I502" s="445"/>
    </row>
    <row r="503" spans="1:9" s="446" customFormat="1" ht="19.5" customHeight="1">
      <c r="A503" s="36">
        <f t="shared" si="2"/>
        <v>420</v>
      </c>
      <c r="B503" s="459" t="s">
        <v>513</v>
      </c>
      <c r="C503" s="459"/>
      <c r="D503" s="459"/>
      <c r="E503" s="460" t="s">
        <v>18</v>
      </c>
      <c r="F503" s="461">
        <v>335</v>
      </c>
      <c r="G503" s="462">
        <v>345</v>
      </c>
      <c r="H503" s="333">
        <v>321</v>
      </c>
      <c r="I503" s="445"/>
    </row>
    <row r="504" spans="1:9" s="446" customFormat="1" ht="19.5" customHeight="1">
      <c r="A504" s="36">
        <f t="shared" si="2"/>
        <v>421</v>
      </c>
      <c r="B504" s="459" t="s">
        <v>514</v>
      </c>
      <c r="C504" s="459"/>
      <c r="D504" s="459"/>
      <c r="E504" s="460" t="s">
        <v>18</v>
      </c>
      <c r="F504" s="461">
        <v>63</v>
      </c>
      <c r="G504" s="462">
        <v>58</v>
      </c>
      <c r="H504" s="333">
        <v>56.8</v>
      </c>
      <c r="I504" s="445"/>
    </row>
    <row r="505" spans="1:9" s="446" customFormat="1" ht="19.5" customHeight="1">
      <c r="A505" s="36">
        <f t="shared" si="2"/>
        <v>422</v>
      </c>
      <c r="B505" s="459" t="s">
        <v>515</v>
      </c>
      <c r="C505" s="459"/>
      <c r="D505" s="459"/>
      <c r="E505" s="460" t="s">
        <v>18</v>
      </c>
      <c r="F505" s="461">
        <v>58</v>
      </c>
      <c r="G505" s="462" t="s">
        <v>78</v>
      </c>
      <c r="H505" s="333">
        <v>50.3</v>
      </c>
      <c r="I505" s="445"/>
    </row>
    <row r="506" spans="1:9" s="446" customFormat="1" ht="19.5" customHeight="1">
      <c r="A506" s="36">
        <f t="shared" si="2"/>
        <v>0</v>
      </c>
      <c r="B506" s="463"/>
      <c r="C506" s="463"/>
      <c r="D506" s="463"/>
      <c r="E506" s="464"/>
      <c r="F506" s="465"/>
      <c r="G506" s="466"/>
      <c r="H506" s="467"/>
      <c r="I506" s="445"/>
    </row>
    <row r="507" spans="1:9" s="446" customFormat="1" ht="19.5" customHeight="1">
      <c r="A507" s="36">
        <f t="shared" si="2"/>
        <v>0</v>
      </c>
      <c r="B507" s="468"/>
      <c r="C507" s="468"/>
      <c r="D507" s="468"/>
      <c r="E507" s="352"/>
      <c r="F507" s="408"/>
      <c r="G507" s="408"/>
      <c r="H507" s="469"/>
      <c r="I507" s="445"/>
    </row>
    <row r="508" spans="1:9" s="446" customFormat="1" ht="19.5" customHeight="1">
      <c r="A508" s="36">
        <f t="shared" si="2"/>
        <v>0</v>
      </c>
      <c r="B508" s="352"/>
      <c r="C508" s="352"/>
      <c r="D508" s="363" t="s">
        <v>516</v>
      </c>
      <c r="E508" s="363"/>
      <c r="F508" s="363"/>
      <c r="G508" s="363"/>
      <c r="H508" s="353"/>
      <c r="I508" s="445"/>
    </row>
    <row r="509" spans="1:9" s="446" customFormat="1" ht="19.5" customHeight="1">
      <c r="A509" s="36">
        <f t="shared" si="2"/>
        <v>423</v>
      </c>
      <c r="B509" s="470" t="s">
        <v>517</v>
      </c>
      <c r="C509" s="470"/>
      <c r="D509" s="470"/>
      <c r="E509" s="471" t="s">
        <v>518</v>
      </c>
      <c r="F509" s="472">
        <v>32</v>
      </c>
      <c r="G509" s="414">
        <v>31</v>
      </c>
      <c r="H509" s="473">
        <v>29.9</v>
      </c>
      <c r="I509" s="445"/>
    </row>
    <row r="510" spans="1:9" s="446" customFormat="1" ht="19.5" customHeight="1">
      <c r="A510" s="36">
        <f t="shared" si="2"/>
        <v>424</v>
      </c>
      <c r="B510" s="470" t="s">
        <v>519</v>
      </c>
      <c r="C510" s="470"/>
      <c r="D510" s="470"/>
      <c r="E510" s="474" t="s">
        <v>518</v>
      </c>
      <c r="F510" s="63">
        <v>32</v>
      </c>
      <c r="G510" s="64">
        <v>31</v>
      </c>
      <c r="H510" s="88">
        <v>29.9</v>
      </c>
      <c r="I510" s="445"/>
    </row>
    <row r="511" spans="1:9" s="446" customFormat="1" ht="19.5" customHeight="1">
      <c r="A511" s="36">
        <f t="shared" si="2"/>
        <v>425</v>
      </c>
      <c r="B511" s="475" t="s">
        <v>520</v>
      </c>
      <c r="C511" s="476"/>
      <c r="D511" s="477"/>
      <c r="E511" s="474" t="s">
        <v>518</v>
      </c>
      <c r="F511" s="63">
        <v>32</v>
      </c>
      <c r="G511" s="64">
        <v>31</v>
      </c>
      <c r="H511" s="88">
        <v>29.9</v>
      </c>
      <c r="I511" s="445"/>
    </row>
    <row r="512" spans="1:9" s="446" customFormat="1" ht="19.5" customHeight="1">
      <c r="A512" s="36">
        <f t="shared" si="2"/>
        <v>426</v>
      </c>
      <c r="B512" s="475" t="s">
        <v>521</v>
      </c>
      <c r="C512" s="476"/>
      <c r="D512" s="477"/>
      <c r="E512" s="474" t="s">
        <v>518</v>
      </c>
      <c r="F512" s="63">
        <v>32</v>
      </c>
      <c r="G512" s="64">
        <v>31</v>
      </c>
      <c r="H512" s="88">
        <v>29.9</v>
      </c>
      <c r="I512" s="445"/>
    </row>
    <row r="513" spans="1:9" s="446" customFormat="1" ht="19.5" customHeight="1">
      <c r="A513" s="36">
        <f t="shared" si="2"/>
        <v>427</v>
      </c>
      <c r="B513" s="475" t="s">
        <v>522</v>
      </c>
      <c r="C513" s="476"/>
      <c r="D513" s="477"/>
      <c r="E513" s="474" t="s">
        <v>518</v>
      </c>
      <c r="F513" s="63">
        <v>32</v>
      </c>
      <c r="G513" s="64">
        <v>31</v>
      </c>
      <c r="H513" s="88">
        <v>29.9</v>
      </c>
      <c r="I513" s="445"/>
    </row>
    <row r="514" spans="1:9" s="446" customFormat="1" ht="19.5" customHeight="1">
      <c r="A514" s="36">
        <f t="shared" si="2"/>
        <v>428</v>
      </c>
      <c r="B514" s="475" t="s">
        <v>523</v>
      </c>
      <c r="C514" s="476"/>
      <c r="D514" s="477"/>
      <c r="E514" s="474" t="s">
        <v>518</v>
      </c>
      <c r="F514" s="63">
        <v>32</v>
      </c>
      <c r="G514" s="64">
        <v>31</v>
      </c>
      <c r="H514" s="88">
        <v>29.9</v>
      </c>
      <c r="I514" s="445"/>
    </row>
    <row r="515" spans="1:9" s="446" customFormat="1" ht="19.5" customHeight="1">
      <c r="A515" s="36">
        <f t="shared" si="2"/>
        <v>429</v>
      </c>
      <c r="B515" s="475" t="s">
        <v>524</v>
      </c>
      <c r="C515" s="476"/>
      <c r="D515" s="477"/>
      <c r="E515" s="474" t="s">
        <v>518</v>
      </c>
      <c r="F515" s="63">
        <v>32</v>
      </c>
      <c r="G515" s="64">
        <v>31</v>
      </c>
      <c r="H515" s="88">
        <v>29.9</v>
      </c>
      <c r="I515" s="445"/>
    </row>
    <row r="516" spans="1:9" s="446" customFormat="1" ht="19.5" customHeight="1">
      <c r="A516" s="36">
        <f t="shared" si="2"/>
        <v>430</v>
      </c>
      <c r="B516" s="475" t="s">
        <v>525</v>
      </c>
      <c r="C516" s="476"/>
      <c r="D516" s="477"/>
      <c r="E516" s="474" t="s">
        <v>518</v>
      </c>
      <c r="F516" s="63">
        <v>32</v>
      </c>
      <c r="G516" s="64">
        <v>31</v>
      </c>
      <c r="H516" s="88">
        <v>29.9</v>
      </c>
      <c r="I516" s="445"/>
    </row>
    <row r="517" spans="1:9" s="446" customFormat="1" ht="19.5" customHeight="1">
      <c r="A517" s="36">
        <f t="shared" si="2"/>
        <v>431</v>
      </c>
      <c r="B517" s="475" t="s">
        <v>526</v>
      </c>
      <c r="C517" s="476"/>
      <c r="D517" s="477"/>
      <c r="E517" s="474" t="s">
        <v>518</v>
      </c>
      <c r="F517" s="63">
        <v>32</v>
      </c>
      <c r="G517" s="64">
        <v>31</v>
      </c>
      <c r="H517" s="88">
        <v>29.9</v>
      </c>
      <c r="I517" s="445"/>
    </row>
    <row r="518" spans="1:9" s="446" customFormat="1" ht="19.5" customHeight="1">
      <c r="A518" s="36">
        <f t="shared" si="2"/>
        <v>432</v>
      </c>
      <c r="B518" s="475" t="s">
        <v>527</v>
      </c>
      <c r="C518" s="476"/>
      <c r="D518" s="477"/>
      <c r="E518" s="474" t="s">
        <v>518</v>
      </c>
      <c r="F518" s="63">
        <v>32</v>
      </c>
      <c r="G518" s="64">
        <v>31</v>
      </c>
      <c r="H518" s="88">
        <v>29.9</v>
      </c>
      <c r="I518" s="445"/>
    </row>
    <row r="519" spans="1:9" s="446" customFormat="1" ht="19.5" customHeight="1">
      <c r="A519" s="36">
        <f t="shared" si="2"/>
        <v>433</v>
      </c>
      <c r="B519" s="475" t="s">
        <v>528</v>
      </c>
      <c r="C519" s="476"/>
      <c r="D519" s="477"/>
      <c r="E519" s="474" t="s">
        <v>518</v>
      </c>
      <c r="F519" s="63">
        <v>32</v>
      </c>
      <c r="G519" s="64">
        <v>31</v>
      </c>
      <c r="H519" s="88">
        <v>29.9</v>
      </c>
      <c r="I519" s="445"/>
    </row>
    <row r="520" spans="1:9" s="446" customFormat="1" ht="19.5" customHeight="1">
      <c r="A520" s="36">
        <f t="shared" si="2"/>
        <v>434</v>
      </c>
      <c r="B520" s="475" t="s">
        <v>529</v>
      </c>
      <c r="C520" s="476"/>
      <c r="D520" s="477"/>
      <c r="E520" s="474" t="s">
        <v>518</v>
      </c>
      <c r="F520" s="63">
        <v>32</v>
      </c>
      <c r="G520" s="64">
        <v>31</v>
      </c>
      <c r="H520" s="88">
        <v>29.9</v>
      </c>
      <c r="I520" s="445"/>
    </row>
    <row r="521" spans="1:9" s="446" customFormat="1" ht="19.5" customHeight="1">
      <c r="A521" s="36">
        <f t="shared" si="2"/>
        <v>435</v>
      </c>
      <c r="B521" s="475" t="s">
        <v>530</v>
      </c>
      <c r="C521" s="476"/>
      <c r="D521" s="477"/>
      <c r="E521" s="474" t="s">
        <v>518</v>
      </c>
      <c r="F521" s="63">
        <v>32</v>
      </c>
      <c r="G521" s="64">
        <v>31</v>
      </c>
      <c r="H521" s="88">
        <v>29.9</v>
      </c>
      <c r="I521" s="445"/>
    </row>
    <row r="522" spans="1:9" s="446" customFormat="1" ht="19.5" customHeight="1">
      <c r="A522" s="36">
        <f t="shared" si="2"/>
        <v>436</v>
      </c>
      <c r="B522" s="475" t="s">
        <v>531</v>
      </c>
      <c r="C522" s="476"/>
      <c r="D522" s="477"/>
      <c r="E522" s="478" t="s">
        <v>518</v>
      </c>
      <c r="F522" s="204">
        <v>107</v>
      </c>
      <c r="G522" s="85">
        <v>100</v>
      </c>
      <c r="H522" s="86">
        <v>97.4</v>
      </c>
      <c r="I522" s="445"/>
    </row>
    <row r="523" spans="1:9" s="446" customFormat="1" ht="19.5" customHeight="1">
      <c r="A523" s="36">
        <f t="shared" si="2"/>
        <v>437</v>
      </c>
      <c r="B523" s="475" t="s">
        <v>532</v>
      </c>
      <c r="C523" s="476"/>
      <c r="D523" s="477"/>
      <c r="E523" s="478" t="s">
        <v>533</v>
      </c>
      <c r="F523" s="204">
        <v>89</v>
      </c>
      <c r="G523" s="85">
        <v>83</v>
      </c>
      <c r="H523" s="86">
        <v>81.2</v>
      </c>
      <c r="I523" s="445"/>
    </row>
    <row r="524" spans="1:9" s="446" customFormat="1" ht="19.5" customHeight="1">
      <c r="A524" s="36">
        <f t="shared" si="2"/>
        <v>438</v>
      </c>
      <c r="B524" s="475" t="s">
        <v>534</v>
      </c>
      <c r="C524" s="476"/>
      <c r="D524" s="477"/>
      <c r="E524" s="478" t="s">
        <v>535</v>
      </c>
      <c r="F524" s="204">
        <v>89</v>
      </c>
      <c r="G524" s="85">
        <v>83</v>
      </c>
      <c r="H524" s="86">
        <v>81.2</v>
      </c>
      <c r="I524" s="445"/>
    </row>
    <row r="525" spans="1:9" s="446" customFormat="1" ht="19.5" customHeight="1">
      <c r="A525" s="36">
        <f t="shared" si="2"/>
        <v>439</v>
      </c>
      <c r="B525" s="475" t="s">
        <v>536</v>
      </c>
      <c r="C525" s="476"/>
      <c r="D525" s="477"/>
      <c r="E525" s="478" t="s">
        <v>537</v>
      </c>
      <c r="F525" s="204">
        <v>89</v>
      </c>
      <c r="G525" s="85">
        <v>83</v>
      </c>
      <c r="H525" s="86">
        <v>81.2</v>
      </c>
      <c r="I525" s="445"/>
    </row>
    <row r="526" spans="1:9" s="446" customFormat="1" ht="19.5" customHeight="1">
      <c r="A526" s="36">
        <f t="shared" si="2"/>
        <v>440</v>
      </c>
      <c r="B526" s="475" t="s">
        <v>538</v>
      </c>
      <c r="C526" s="476"/>
      <c r="D526" s="477"/>
      <c r="E526" s="478" t="s">
        <v>537</v>
      </c>
      <c r="F526" s="204">
        <v>89</v>
      </c>
      <c r="G526" s="85">
        <v>83</v>
      </c>
      <c r="H526" s="86">
        <v>81.2</v>
      </c>
      <c r="I526" s="445"/>
    </row>
    <row r="527" spans="1:9" s="446" customFormat="1" ht="19.5" customHeight="1">
      <c r="A527" s="36">
        <f t="shared" si="2"/>
        <v>441</v>
      </c>
      <c r="B527" s="475" t="s">
        <v>539</v>
      </c>
      <c r="C527" s="476"/>
      <c r="D527" s="477"/>
      <c r="E527" s="478" t="s">
        <v>540</v>
      </c>
      <c r="F527" s="204">
        <v>89</v>
      </c>
      <c r="G527" s="85">
        <v>83</v>
      </c>
      <c r="H527" s="86">
        <v>81.2</v>
      </c>
      <c r="I527" s="445"/>
    </row>
    <row r="528" spans="1:9" s="446" customFormat="1" ht="19.5" customHeight="1">
      <c r="A528" s="36">
        <f t="shared" si="2"/>
        <v>442</v>
      </c>
      <c r="B528" s="475" t="s">
        <v>541</v>
      </c>
      <c r="C528" s="476"/>
      <c r="D528" s="477"/>
      <c r="E528" s="478" t="s">
        <v>540</v>
      </c>
      <c r="F528" s="204">
        <v>89</v>
      </c>
      <c r="G528" s="85">
        <v>83</v>
      </c>
      <c r="H528" s="86">
        <v>81.2</v>
      </c>
      <c r="I528" s="445"/>
    </row>
    <row r="529" spans="1:9" s="286" customFormat="1" ht="37.5" customHeight="1">
      <c r="A529" s="36">
        <f t="shared" si="2"/>
        <v>443</v>
      </c>
      <c r="B529" s="479" t="s">
        <v>542</v>
      </c>
      <c r="C529" s="480"/>
      <c r="D529" s="481"/>
      <c r="E529" s="482" t="s">
        <v>18</v>
      </c>
      <c r="F529" s="63">
        <v>65</v>
      </c>
      <c r="G529" s="64">
        <v>58</v>
      </c>
      <c r="H529" s="483">
        <v>55.7</v>
      </c>
      <c r="I529" s="285"/>
    </row>
    <row r="530" spans="1:9" s="286" customFormat="1" ht="33" customHeight="1">
      <c r="A530" s="36">
        <f t="shared" si="2"/>
        <v>444</v>
      </c>
      <c r="B530" s="479" t="s">
        <v>543</v>
      </c>
      <c r="C530" s="484"/>
      <c r="D530" s="484"/>
      <c r="E530" s="485" t="s">
        <v>18</v>
      </c>
      <c r="F530" s="63">
        <v>45</v>
      </c>
      <c r="G530" s="64">
        <v>42</v>
      </c>
      <c r="H530" s="483">
        <v>40.7</v>
      </c>
      <c r="I530" s="285"/>
    </row>
    <row r="531" spans="1:9" s="286" customFormat="1" ht="33" customHeight="1">
      <c r="A531" s="36">
        <f t="shared" si="2"/>
        <v>445</v>
      </c>
      <c r="B531" s="479" t="s">
        <v>544</v>
      </c>
      <c r="C531" s="484"/>
      <c r="D531" s="484"/>
      <c r="E531" s="485" t="s">
        <v>18</v>
      </c>
      <c r="F531" s="63">
        <v>45</v>
      </c>
      <c r="G531" s="64">
        <v>42</v>
      </c>
      <c r="H531" s="483">
        <v>40.7</v>
      </c>
      <c r="I531" s="285"/>
    </row>
    <row r="532" spans="1:9" s="286" customFormat="1" ht="33" customHeight="1">
      <c r="A532" s="36">
        <f t="shared" si="2"/>
        <v>446</v>
      </c>
      <c r="B532" s="31" t="s">
        <v>545</v>
      </c>
      <c r="C532" s="31"/>
      <c r="D532" s="31"/>
      <c r="E532" s="62" t="s">
        <v>18</v>
      </c>
      <c r="F532" s="63">
        <v>18</v>
      </c>
      <c r="G532" s="64">
        <v>17</v>
      </c>
      <c r="H532" s="65">
        <v>16.2</v>
      </c>
      <c r="I532" s="285"/>
    </row>
    <row r="533" spans="1:9" s="286" customFormat="1" ht="33" customHeight="1">
      <c r="A533" s="36">
        <f t="shared" si="2"/>
        <v>447</v>
      </c>
      <c r="B533" s="31" t="s">
        <v>546</v>
      </c>
      <c r="C533" s="31"/>
      <c r="D533" s="31"/>
      <c r="E533" s="62" t="s">
        <v>18</v>
      </c>
      <c r="F533" s="63">
        <v>24</v>
      </c>
      <c r="G533" s="64">
        <v>22.5</v>
      </c>
      <c r="H533" s="65">
        <v>21.8</v>
      </c>
      <c r="I533" s="285"/>
    </row>
    <row r="534" spans="1:9" s="286" customFormat="1" ht="33" customHeight="1">
      <c r="A534" s="36">
        <f t="shared" si="2"/>
        <v>448</v>
      </c>
      <c r="B534" s="31" t="s">
        <v>547</v>
      </c>
      <c r="C534" s="31"/>
      <c r="D534" s="31"/>
      <c r="E534" s="62" t="s">
        <v>18</v>
      </c>
      <c r="F534" s="63">
        <v>42</v>
      </c>
      <c r="G534" s="64">
        <v>41</v>
      </c>
      <c r="H534" s="65">
        <v>39.3</v>
      </c>
      <c r="I534" s="285"/>
    </row>
    <row r="535" spans="1:9" s="286" customFormat="1" ht="33" customHeight="1">
      <c r="A535" s="36">
        <f t="shared" si="2"/>
        <v>449</v>
      </c>
      <c r="B535" s="31" t="s">
        <v>548</v>
      </c>
      <c r="C535" s="31"/>
      <c r="D535" s="31"/>
      <c r="E535" s="62" t="s">
        <v>18</v>
      </c>
      <c r="F535" s="63">
        <v>45</v>
      </c>
      <c r="G535" s="64">
        <v>44</v>
      </c>
      <c r="H535" s="65">
        <v>42.7</v>
      </c>
      <c r="I535" s="285"/>
    </row>
    <row r="536" spans="1:9" s="286" customFormat="1" ht="26.25" customHeight="1">
      <c r="A536" s="36">
        <f t="shared" si="2"/>
        <v>450</v>
      </c>
      <c r="B536" s="486" t="s">
        <v>549</v>
      </c>
      <c r="C536" s="486"/>
      <c r="D536" s="486"/>
      <c r="E536" s="482" t="s">
        <v>550</v>
      </c>
      <c r="F536" s="63">
        <v>45</v>
      </c>
      <c r="G536" s="64">
        <v>44</v>
      </c>
      <c r="H536" s="483">
        <v>42.25</v>
      </c>
      <c r="I536" s="285"/>
    </row>
    <row r="537" spans="1:9" s="286" customFormat="1" ht="19.5" customHeight="1">
      <c r="A537" s="36">
        <f t="shared" si="2"/>
        <v>451</v>
      </c>
      <c r="B537" s="487" t="s">
        <v>551</v>
      </c>
      <c r="C537" s="487"/>
      <c r="D537" s="487"/>
      <c r="E537" s="474" t="s">
        <v>552</v>
      </c>
      <c r="F537" s="204">
        <v>33</v>
      </c>
      <c r="G537" s="85">
        <v>31</v>
      </c>
      <c r="H537" s="488">
        <v>29.5</v>
      </c>
      <c r="I537" s="285"/>
    </row>
    <row r="538" spans="1:9" s="286" customFormat="1" ht="19.5" customHeight="1">
      <c r="A538" s="36">
        <f t="shared" si="2"/>
        <v>452</v>
      </c>
      <c r="B538" s="487" t="s">
        <v>553</v>
      </c>
      <c r="C538" s="487"/>
      <c r="D538" s="487"/>
      <c r="E538" s="474" t="s">
        <v>552</v>
      </c>
      <c r="F538" s="204">
        <v>70</v>
      </c>
      <c r="G538" s="85">
        <v>61</v>
      </c>
      <c r="H538" s="488">
        <v>59.4</v>
      </c>
      <c r="I538" s="285"/>
    </row>
    <row r="539" spans="1:9" s="496" customFormat="1" ht="27" customHeight="1" hidden="1">
      <c r="A539" s="36">
        <f t="shared" si="2"/>
        <v>0</v>
      </c>
      <c r="B539" s="489" t="s">
        <v>554</v>
      </c>
      <c r="C539" s="490"/>
      <c r="D539" s="491"/>
      <c r="E539" s="492" t="s">
        <v>555</v>
      </c>
      <c r="F539" s="493"/>
      <c r="G539" s="494"/>
      <c r="H539" s="494"/>
      <c r="I539" s="495"/>
    </row>
    <row r="540" spans="1:9" s="496" customFormat="1" ht="27" customHeight="1" hidden="1">
      <c r="A540" s="36">
        <f t="shared" si="2"/>
        <v>0</v>
      </c>
      <c r="B540" s="497" t="s">
        <v>556</v>
      </c>
      <c r="C540" s="497"/>
      <c r="D540" s="497"/>
      <c r="E540" s="498" t="s">
        <v>555</v>
      </c>
      <c r="F540" s="499"/>
      <c r="G540" s="500"/>
      <c r="H540" s="500"/>
      <c r="I540" s="495"/>
    </row>
    <row r="541" spans="1:9" s="496" customFormat="1" ht="27" customHeight="1" hidden="1">
      <c r="A541" s="36">
        <f t="shared" si="2"/>
        <v>0</v>
      </c>
      <c r="B541" s="497" t="s">
        <v>557</v>
      </c>
      <c r="C541" s="497"/>
      <c r="D541" s="497"/>
      <c r="E541" s="498" t="s">
        <v>555</v>
      </c>
      <c r="F541" s="499"/>
      <c r="G541" s="500"/>
      <c r="H541" s="500"/>
      <c r="I541" s="495"/>
    </row>
    <row r="542" spans="1:9" s="496" customFormat="1" ht="27" customHeight="1" hidden="1">
      <c r="A542" s="36">
        <f t="shared" si="2"/>
        <v>0</v>
      </c>
      <c r="B542" s="497" t="s">
        <v>558</v>
      </c>
      <c r="C542" s="497"/>
      <c r="D542" s="497"/>
      <c r="E542" s="498" t="s">
        <v>555</v>
      </c>
      <c r="F542" s="499"/>
      <c r="G542" s="500"/>
      <c r="H542" s="500"/>
      <c r="I542" s="495"/>
    </row>
    <row r="543" spans="1:9" s="496" customFormat="1" ht="27" customHeight="1" hidden="1">
      <c r="A543" s="36">
        <f t="shared" si="2"/>
        <v>0</v>
      </c>
      <c r="B543" s="501" t="s">
        <v>559</v>
      </c>
      <c r="C543" s="502"/>
      <c r="D543" s="503"/>
      <c r="E543" s="498" t="s">
        <v>555</v>
      </c>
      <c r="F543" s="499"/>
      <c r="G543" s="500"/>
      <c r="H543" s="500"/>
      <c r="I543" s="495"/>
    </row>
    <row r="544" spans="1:9" s="496" customFormat="1" ht="27" customHeight="1" hidden="1">
      <c r="A544" s="36">
        <f t="shared" si="2"/>
        <v>0</v>
      </c>
      <c r="B544" s="497" t="s">
        <v>560</v>
      </c>
      <c r="C544" s="497"/>
      <c r="D544" s="497"/>
      <c r="E544" s="498" t="s">
        <v>555</v>
      </c>
      <c r="F544" s="499"/>
      <c r="G544" s="500"/>
      <c r="H544" s="500"/>
      <c r="I544" s="495"/>
    </row>
    <row r="545" spans="1:9" s="510" customFormat="1" ht="19.5" customHeight="1" hidden="1">
      <c r="A545" s="36">
        <f t="shared" si="2"/>
        <v>453</v>
      </c>
      <c r="B545" s="504" t="s">
        <v>561</v>
      </c>
      <c r="C545" s="504"/>
      <c r="D545" s="504"/>
      <c r="E545" s="505" t="s">
        <v>562</v>
      </c>
      <c r="F545" s="506">
        <f>ROUND(H545*1.07,1)</f>
        <v>3.2</v>
      </c>
      <c r="G545" s="507">
        <f>ROUND(H545*1.03,1)</f>
        <v>3.1</v>
      </c>
      <c r="H545" s="508">
        <v>2.99</v>
      </c>
      <c r="I545" s="509"/>
    </row>
    <row r="546" spans="1:9" s="510" customFormat="1" ht="19.5" customHeight="1">
      <c r="A546" s="36">
        <f t="shared" si="2"/>
        <v>0</v>
      </c>
      <c r="B546" s="511"/>
      <c r="C546" s="511"/>
      <c r="D546" s="511"/>
      <c r="E546" s="511"/>
      <c r="F546" s="512"/>
      <c r="G546" s="512"/>
      <c r="H546" s="513"/>
      <c r="I546" s="509"/>
    </row>
    <row r="547" spans="1:9" s="510" customFormat="1" ht="36.75" customHeight="1">
      <c r="A547" s="36">
        <f t="shared" si="2"/>
        <v>0</v>
      </c>
      <c r="B547" s="514" t="s">
        <v>563</v>
      </c>
      <c r="C547" s="514"/>
      <c r="D547" s="514"/>
      <c r="E547" s="514"/>
      <c r="F547" s="514"/>
      <c r="G547" s="514"/>
      <c r="H547" s="514"/>
      <c r="I547" s="509"/>
    </row>
    <row r="548" spans="1:9" s="510" customFormat="1" ht="35.25" customHeight="1">
      <c r="A548" s="36">
        <f t="shared" si="2"/>
        <v>454</v>
      </c>
      <c r="B548" s="515" t="s">
        <v>564</v>
      </c>
      <c r="C548" s="515"/>
      <c r="D548" s="515"/>
      <c r="E548" s="516" t="s">
        <v>18</v>
      </c>
      <c r="F548" s="278">
        <v>5.5</v>
      </c>
      <c r="G548" s="222"/>
      <c r="H548" s="517" t="s">
        <v>565</v>
      </c>
      <c r="I548" s="509"/>
    </row>
    <row r="549" spans="1:9" s="510" customFormat="1" ht="35.25" customHeight="1">
      <c r="A549" s="36">
        <f t="shared" si="2"/>
        <v>455</v>
      </c>
      <c r="B549" s="515" t="s">
        <v>566</v>
      </c>
      <c r="C549" s="515"/>
      <c r="D549" s="515"/>
      <c r="E549" s="516" t="s">
        <v>567</v>
      </c>
      <c r="F549" s="278">
        <v>5</v>
      </c>
      <c r="G549" s="222">
        <v>4</v>
      </c>
      <c r="H549" s="517">
        <v>3.8</v>
      </c>
      <c r="I549" s="509"/>
    </row>
    <row r="550" spans="1:9" s="510" customFormat="1" ht="35.25" customHeight="1">
      <c r="A550" s="36">
        <f t="shared" si="2"/>
        <v>456</v>
      </c>
      <c r="B550" s="515" t="s">
        <v>568</v>
      </c>
      <c r="C550" s="515"/>
      <c r="D550" s="515"/>
      <c r="E550" s="516" t="s">
        <v>567</v>
      </c>
      <c r="F550" s="278">
        <v>5</v>
      </c>
      <c r="G550" s="222">
        <v>4</v>
      </c>
      <c r="H550" s="517">
        <v>3.8</v>
      </c>
      <c r="I550" s="509"/>
    </row>
    <row r="551" spans="1:9" s="510" customFormat="1" ht="35.25" customHeight="1">
      <c r="A551" s="36">
        <f t="shared" si="2"/>
        <v>457</v>
      </c>
      <c r="B551" s="518" t="s">
        <v>569</v>
      </c>
      <c r="C551" s="518"/>
      <c r="D551" s="518"/>
      <c r="E551" s="519" t="s">
        <v>18</v>
      </c>
      <c r="F551" s="520">
        <v>6</v>
      </c>
      <c r="G551" s="521" t="s">
        <v>78</v>
      </c>
      <c r="H551" s="522">
        <v>4.6</v>
      </c>
      <c r="I551" s="509"/>
    </row>
    <row r="552" spans="1:9" s="510" customFormat="1" ht="35.25" customHeight="1">
      <c r="A552" s="36">
        <f t="shared" si="2"/>
        <v>458</v>
      </c>
      <c r="B552" s="523" t="s">
        <v>570</v>
      </c>
      <c r="C552" s="515"/>
      <c r="D552" s="515"/>
      <c r="E552" s="516" t="s">
        <v>18</v>
      </c>
      <c r="F552" s="278">
        <v>289</v>
      </c>
      <c r="G552" s="222">
        <v>270</v>
      </c>
      <c r="H552" s="517">
        <v>262.6</v>
      </c>
      <c r="I552" s="509"/>
    </row>
    <row r="553" spans="1:9" s="510" customFormat="1" ht="35.25" customHeight="1">
      <c r="A553" s="36">
        <f t="shared" si="2"/>
        <v>459</v>
      </c>
      <c r="B553" s="523" t="s">
        <v>571</v>
      </c>
      <c r="C553" s="515"/>
      <c r="D553" s="515"/>
      <c r="E553" s="516" t="s">
        <v>18</v>
      </c>
      <c r="F553" s="278">
        <v>220</v>
      </c>
      <c r="G553" s="222">
        <v>200</v>
      </c>
      <c r="H553" s="517">
        <v>198.8</v>
      </c>
      <c r="I553" s="509"/>
    </row>
    <row r="554" spans="1:9" s="510" customFormat="1" ht="35.25" customHeight="1">
      <c r="A554" s="36">
        <f t="shared" si="2"/>
        <v>460</v>
      </c>
      <c r="B554" s="523" t="s">
        <v>572</v>
      </c>
      <c r="C554" s="515"/>
      <c r="D554" s="515"/>
      <c r="E554" s="516" t="s">
        <v>18</v>
      </c>
      <c r="F554" s="278">
        <v>120</v>
      </c>
      <c r="G554" s="222">
        <v>112</v>
      </c>
      <c r="H554" s="517">
        <v>107.9</v>
      </c>
      <c r="I554" s="509"/>
    </row>
    <row r="555" spans="1:9" s="510" customFormat="1" ht="35.25" customHeight="1">
      <c r="A555" s="36">
        <f t="shared" si="2"/>
        <v>461</v>
      </c>
      <c r="B555" s="523" t="s">
        <v>573</v>
      </c>
      <c r="C555" s="515"/>
      <c r="D555" s="515"/>
      <c r="E555" s="516" t="s">
        <v>18</v>
      </c>
      <c r="F555" s="278">
        <v>320</v>
      </c>
      <c r="G555" s="222">
        <v>298</v>
      </c>
      <c r="H555" s="517">
        <v>289.9</v>
      </c>
      <c r="I555" s="509"/>
    </row>
    <row r="556" spans="1:9" s="510" customFormat="1" ht="35.25" customHeight="1">
      <c r="A556" s="36">
        <f t="shared" si="2"/>
        <v>462</v>
      </c>
      <c r="B556" s="523" t="s">
        <v>574</v>
      </c>
      <c r="C556" s="515"/>
      <c r="D556" s="515"/>
      <c r="E556" s="516" t="s">
        <v>18</v>
      </c>
      <c r="F556" s="278">
        <v>150</v>
      </c>
      <c r="G556" s="222">
        <v>145</v>
      </c>
      <c r="H556" s="517">
        <v>141.7</v>
      </c>
      <c r="I556" s="509"/>
    </row>
    <row r="557" spans="1:9" s="510" customFormat="1" ht="35.25" customHeight="1">
      <c r="A557" s="36">
        <f t="shared" si="2"/>
        <v>463</v>
      </c>
      <c r="B557" s="523" t="s">
        <v>575</v>
      </c>
      <c r="C557" s="515"/>
      <c r="D557" s="515"/>
      <c r="E557" s="516" t="s">
        <v>18</v>
      </c>
      <c r="F557" s="278">
        <v>100</v>
      </c>
      <c r="G557" s="222">
        <v>95</v>
      </c>
      <c r="H557" s="517">
        <v>92.9</v>
      </c>
      <c r="I557" s="509"/>
    </row>
    <row r="558" spans="1:9" s="510" customFormat="1" ht="27.75" customHeight="1">
      <c r="A558" s="36">
        <f t="shared" si="2"/>
        <v>464</v>
      </c>
      <c r="B558" s="523" t="s">
        <v>576</v>
      </c>
      <c r="C558" s="515"/>
      <c r="D558" s="515"/>
      <c r="E558" s="516" t="s">
        <v>18</v>
      </c>
      <c r="F558" s="204">
        <v>75</v>
      </c>
      <c r="G558" s="85">
        <v>74.1</v>
      </c>
      <c r="H558" s="488">
        <v>72.9</v>
      </c>
      <c r="I558" s="509"/>
    </row>
    <row r="559" spans="1:9" s="510" customFormat="1" ht="38.25" customHeight="1">
      <c r="A559" s="36">
        <f t="shared" si="2"/>
        <v>465</v>
      </c>
      <c r="B559" s="523" t="s">
        <v>577</v>
      </c>
      <c r="C559" s="524"/>
      <c r="D559" s="525"/>
      <c r="E559" s="526" t="s">
        <v>18</v>
      </c>
      <c r="F559" s="527">
        <v>135</v>
      </c>
      <c r="G559" s="528">
        <v>130.6</v>
      </c>
      <c r="H559" s="529">
        <v>124.4</v>
      </c>
      <c r="I559" s="509"/>
    </row>
    <row r="560" spans="1:9" s="510" customFormat="1" ht="38.25" customHeight="1">
      <c r="A560" s="36">
        <f t="shared" si="2"/>
        <v>466</v>
      </c>
      <c r="B560" s="523" t="s">
        <v>578</v>
      </c>
      <c r="C560" s="524"/>
      <c r="D560" s="525"/>
      <c r="E560" s="526" t="s">
        <v>18</v>
      </c>
      <c r="F560" s="527">
        <v>99</v>
      </c>
      <c r="G560" s="528">
        <v>95</v>
      </c>
      <c r="H560" s="529">
        <v>88.8</v>
      </c>
      <c r="I560" s="509"/>
    </row>
    <row r="561" spans="1:9" s="510" customFormat="1" ht="38.25" customHeight="1">
      <c r="A561" s="36">
        <f t="shared" si="2"/>
        <v>467</v>
      </c>
      <c r="B561" s="523" t="s">
        <v>579</v>
      </c>
      <c r="C561" s="530"/>
      <c r="D561" s="531"/>
      <c r="E561" s="526" t="s">
        <v>18</v>
      </c>
      <c r="F561" s="532">
        <v>50</v>
      </c>
      <c r="G561" s="533">
        <v>44</v>
      </c>
      <c r="H561" s="534">
        <v>40.9</v>
      </c>
      <c r="I561" s="509"/>
    </row>
    <row r="562" spans="1:9" s="510" customFormat="1" ht="38.25" customHeight="1">
      <c r="A562" s="36">
        <f t="shared" si="2"/>
        <v>468</v>
      </c>
      <c r="B562" s="523" t="s">
        <v>580</v>
      </c>
      <c r="C562" s="530"/>
      <c r="D562" s="531"/>
      <c r="E562" s="526" t="s">
        <v>18</v>
      </c>
      <c r="F562" s="532">
        <v>105</v>
      </c>
      <c r="G562" s="533">
        <v>99</v>
      </c>
      <c r="H562" s="534">
        <v>85.9</v>
      </c>
      <c r="I562" s="509"/>
    </row>
    <row r="563" spans="1:9" s="510" customFormat="1" ht="38.25" customHeight="1">
      <c r="A563" s="36">
        <f t="shared" si="2"/>
        <v>469</v>
      </c>
      <c r="B563" s="523" t="s">
        <v>581</v>
      </c>
      <c r="C563" s="530"/>
      <c r="D563" s="531"/>
      <c r="E563" s="526" t="s">
        <v>18</v>
      </c>
      <c r="F563" s="532">
        <v>58</v>
      </c>
      <c r="G563" s="533">
        <v>54</v>
      </c>
      <c r="H563" s="534">
        <v>52.9</v>
      </c>
      <c r="I563" s="509"/>
    </row>
    <row r="564" spans="1:9" s="510" customFormat="1" ht="38.25" customHeight="1">
      <c r="A564" s="36">
        <f t="shared" si="2"/>
        <v>470</v>
      </c>
      <c r="B564" s="523" t="s">
        <v>582</v>
      </c>
      <c r="C564" s="530"/>
      <c r="D564" s="531"/>
      <c r="E564" s="526" t="s">
        <v>18</v>
      </c>
      <c r="F564" s="532">
        <v>27</v>
      </c>
      <c r="G564" s="533">
        <v>26.05</v>
      </c>
      <c r="H564" s="534">
        <v>22.9</v>
      </c>
      <c r="I564" s="509"/>
    </row>
    <row r="565" spans="1:9" s="510" customFormat="1" ht="38.25" customHeight="1">
      <c r="A565" s="36">
        <f t="shared" si="2"/>
        <v>471</v>
      </c>
      <c r="B565" s="523" t="s">
        <v>583</v>
      </c>
      <c r="C565" s="530"/>
      <c r="D565" s="531"/>
      <c r="E565" s="526" t="s">
        <v>18</v>
      </c>
      <c r="F565" s="532">
        <v>25</v>
      </c>
      <c r="G565" s="533">
        <v>24</v>
      </c>
      <c r="H565" s="534">
        <v>22.9</v>
      </c>
      <c r="I565" s="509"/>
    </row>
    <row r="566" spans="1:9" s="510" customFormat="1" ht="38.25" customHeight="1">
      <c r="A566" s="36">
        <f t="shared" si="2"/>
        <v>472</v>
      </c>
      <c r="B566" s="523" t="s">
        <v>584</v>
      </c>
      <c r="C566" s="530"/>
      <c r="D566" s="531"/>
      <c r="E566" s="526" t="s">
        <v>18</v>
      </c>
      <c r="F566" s="532">
        <v>36</v>
      </c>
      <c r="G566" s="533">
        <v>34</v>
      </c>
      <c r="H566" s="534">
        <v>32.5</v>
      </c>
      <c r="I566" s="509"/>
    </row>
    <row r="567" spans="1:9" s="510" customFormat="1" ht="38.25" customHeight="1">
      <c r="A567" s="36">
        <f t="shared" si="2"/>
        <v>473</v>
      </c>
      <c r="B567" s="535" t="s">
        <v>585</v>
      </c>
      <c r="C567" s="536"/>
      <c r="D567" s="537"/>
      <c r="E567" s="538" t="s">
        <v>18</v>
      </c>
      <c r="F567" s="539">
        <v>27</v>
      </c>
      <c r="G567" s="540">
        <v>26</v>
      </c>
      <c r="H567" s="541">
        <v>23.9</v>
      </c>
      <c r="I567" s="509"/>
    </row>
    <row r="568" spans="1:9" s="510" customFormat="1" ht="38.25" customHeight="1">
      <c r="A568" s="36">
        <f t="shared" si="2"/>
        <v>474</v>
      </c>
      <c r="B568" s="523" t="s">
        <v>586</v>
      </c>
      <c r="C568" s="530"/>
      <c r="D568" s="531"/>
      <c r="E568" s="526" t="s">
        <v>18</v>
      </c>
      <c r="F568" s="532">
        <v>79</v>
      </c>
      <c r="G568" s="533">
        <v>75</v>
      </c>
      <c r="H568" s="534">
        <v>65.7</v>
      </c>
      <c r="I568" s="509"/>
    </row>
    <row r="569" spans="1:9" s="510" customFormat="1" ht="38.25" customHeight="1">
      <c r="A569" s="36">
        <f t="shared" si="2"/>
        <v>475</v>
      </c>
      <c r="B569" s="535" t="s">
        <v>587</v>
      </c>
      <c r="C569" s="536"/>
      <c r="D569" s="537"/>
      <c r="E569" s="538" t="s">
        <v>18</v>
      </c>
      <c r="F569" s="539">
        <v>86</v>
      </c>
      <c r="G569" s="540">
        <v>80</v>
      </c>
      <c r="H569" s="541">
        <v>77.9</v>
      </c>
      <c r="I569" s="509"/>
    </row>
    <row r="570" spans="1:9" s="510" customFormat="1" ht="38.25" customHeight="1">
      <c r="A570" s="36">
        <f t="shared" si="2"/>
        <v>476</v>
      </c>
      <c r="B570" s="535" t="s">
        <v>588</v>
      </c>
      <c r="C570" s="536"/>
      <c r="D570" s="537"/>
      <c r="E570" s="538" t="s">
        <v>18</v>
      </c>
      <c r="F570" s="539">
        <v>86</v>
      </c>
      <c r="G570" s="540">
        <v>80</v>
      </c>
      <c r="H570" s="541">
        <v>77.9</v>
      </c>
      <c r="I570" s="509"/>
    </row>
    <row r="571" spans="1:9" s="510" customFormat="1" ht="38.25" customHeight="1">
      <c r="A571" s="36">
        <f t="shared" si="2"/>
        <v>477</v>
      </c>
      <c r="B571" s="523" t="s">
        <v>589</v>
      </c>
      <c r="C571" s="530"/>
      <c r="D571" s="531"/>
      <c r="E571" s="526" t="s">
        <v>18</v>
      </c>
      <c r="F571" s="532">
        <v>30</v>
      </c>
      <c r="G571" s="533">
        <v>29</v>
      </c>
      <c r="H571" s="534">
        <v>27.4</v>
      </c>
      <c r="I571" s="509"/>
    </row>
    <row r="572" spans="1:9" s="510" customFormat="1" ht="38.25" customHeight="1">
      <c r="A572" s="36">
        <f t="shared" si="2"/>
        <v>478</v>
      </c>
      <c r="B572" s="523" t="s">
        <v>590</v>
      </c>
      <c r="C572" s="530"/>
      <c r="D572" s="531"/>
      <c r="E572" s="526" t="s">
        <v>18</v>
      </c>
      <c r="F572" s="532">
        <v>63</v>
      </c>
      <c r="G572" s="533">
        <v>54</v>
      </c>
      <c r="H572" s="534">
        <v>51.4</v>
      </c>
      <c r="I572" s="509"/>
    </row>
    <row r="573" spans="1:9" s="510" customFormat="1" ht="38.25" customHeight="1">
      <c r="A573" s="36">
        <f t="shared" si="2"/>
        <v>0</v>
      </c>
      <c r="B573" s="542"/>
      <c r="C573" s="542"/>
      <c r="D573" s="542"/>
      <c r="E573" s="542"/>
      <c r="F573" s="542"/>
      <c r="G573" s="542"/>
      <c r="H573" s="542"/>
      <c r="I573" s="509"/>
    </row>
    <row r="574" spans="1:9" s="510" customFormat="1" ht="38.25" customHeight="1">
      <c r="A574" s="36">
        <f t="shared" si="2"/>
        <v>479</v>
      </c>
      <c r="B574" s="523" t="s">
        <v>591</v>
      </c>
      <c r="C574" s="530"/>
      <c r="D574" s="531"/>
      <c r="E574" s="526" t="s">
        <v>18</v>
      </c>
      <c r="F574" s="532">
        <v>63</v>
      </c>
      <c r="G574" s="533">
        <v>54</v>
      </c>
      <c r="H574" s="534">
        <v>55.9</v>
      </c>
      <c r="I574" s="509"/>
    </row>
    <row r="575" spans="1:9" s="510" customFormat="1" ht="38.25" customHeight="1">
      <c r="A575" s="36">
        <f t="shared" si="2"/>
        <v>480</v>
      </c>
      <c r="B575" s="523" t="s">
        <v>592</v>
      </c>
      <c r="C575" s="530"/>
      <c r="D575" s="531"/>
      <c r="E575" s="526" t="s">
        <v>18</v>
      </c>
      <c r="F575" s="532">
        <v>63</v>
      </c>
      <c r="G575" s="533">
        <v>54</v>
      </c>
      <c r="H575" s="534">
        <v>55.9</v>
      </c>
      <c r="I575" s="509"/>
    </row>
    <row r="576" spans="1:9" s="510" customFormat="1" ht="38.25" customHeight="1">
      <c r="A576" s="36">
        <f t="shared" si="2"/>
        <v>481</v>
      </c>
      <c r="B576" s="523" t="s">
        <v>593</v>
      </c>
      <c r="C576" s="530"/>
      <c r="D576" s="531"/>
      <c r="E576" s="526" t="s">
        <v>18</v>
      </c>
      <c r="F576" s="532">
        <v>63</v>
      </c>
      <c r="G576" s="533">
        <v>54</v>
      </c>
      <c r="H576" s="534">
        <v>55.9</v>
      </c>
      <c r="I576" s="509"/>
    </row>
    <row r="577" spans="1:9" s="510" customFormat="1" ht="38.25" customHeight="1">
      <c r="A577" s="36">
        <f t="shared" si="2"/>
        <v>482</v>
      </c>
      <c r="B577" s="523" t="s">
        <v>594</v>
      </c>
      <c r="C577" s="530"/>
      <c r="D577" s="531"/>
      <c r="E577" s="526" t="s">
        <v>18</v>
      </c>
      <c r="F577" s="532">
        <v>63</v>
      </c>
      <c r="G577" s="533">
        <v>54</v>
      </c>
      <c r="H577" s="534">
        <v>55.9</v>
      </c>
      <c r="I577" s="509"/>
    </row>
    <row r="578" spans="1:9" s="510" customFormat="1" ht="38.25" customHeight="1">
      <c r="A578" s="36">
        <f t="shared" si="2"/>
        <v>0</v>
      </c>
      <c r="B578" s="523"/>
      <c r="C578" s="530"/>
      <c r="D578" s="531"/>
      <c r="E578" s="526"/>
      <c r="F578" s="532"/>
      <c r="G578" s="533"/>
      <c r="H578" s="534"/>
      <c r="I578" s="509"/>
    </row>
    <row r="579" spans="1:9" s="510" customFormat="1" ht="38.25" customHeight="1">
      <c r="A579" s="36">
        <f t="shared" si="2"/>
        <v>483</v>
      </c>
      <c r="B579" s="523" t="s">
        <v>595</v>
      </c>
      <c r="C579" s="530"/>
      <c r="D579" s="531"/>
      <c r="E579" s="526" t="s">
        <v>18</v>
      </c>
      <c r="F579" s="532">
        <v>49</v>
      </c>
      <c r="G579" s="533">
        <v>45</v>
      </c>
      <c r="H579" s="534">
        <v>43.7</v>
      </c>
      <c r="I579" s="509"/>
    </row>
    <row r="580" spans="1:9" s="510" customFormat="1" ht="38.25" customHeight="1">
      <c r="A580" s="36">
        <f t="shared" si="2"/>
        <v>484</v>
      </c>
      <c r="B580" s="523" t="s">
        <v>596</v>
      </c>
      <c r="C580" s="530"/>
      <c r="D580" s="531"/>
      <c r="E580" s="526" t="s">
        <v>18</v>
      </c>
      <c r="F580" s="532">
        <v>49</v>
      </c>
      <c r="G580" s="533">
        <v>45</v>
      </c>
      <c r="H580" s="534">
        <v>43.7</v>
      </c>
      <c r="I580" s="509"/>
    </row>
    <row r="581" spans="1:9" s="510" customFormat="1" ht="38.25" customHeight="1">
      <c r="A581" s="36">
        <f t="shared" si="2"/>
        <v>485</v>
      </c>
      <c r="B581" s="523" t="s">
        <v>597</v>
      </c>
      <c r="C581" s="530"/>
      <c r="D581" s="531"/>
      <c r="E581" s="526" t="s">
        <v>18</v>
      </c>
      <c r="F581" s="532">
        <v>49</v>
      </c>
      <c r="G581" s="533">
        <v>45</v>
      </c>
      <c r="H581" s="534">
        <v>43.7</v>
      </c>
      <c r="I581" s="509"/>
    </row>
    <row r="582" spans="1:9" s="510" customFormat="1" ht="38.25" customHeight="1">
      <c r="A582" s="36">
        <f t="shared" si="2"/>
        <v>486</v>
      </c>
      <c r="B582" s="523" t="s">
        <v>598</v>
      </c>
      <c r="C582" s="530"/>
      <c r="D582" s="531"/>
      <c r="E582" s="526" t="s">
        <v>18</v>
      </c>
      <c r="F582" s="532">
        <v>49</v>
      </c>
      <c r="G582" s="533">
        <v>45</v>
      </c>
      <c r="H582" s="534">
        <v>43.7</v>
      </c>
      <c r="I582" s="509"/>
    </row>
    <row r="583" spans="1:9" s="510" customFormat="1" ht="38.25" customHeight="1">
      <c r="A583" s="36">
        <f t="shared" si="2"/>
        <v>487</v>
      </c>
      <c r="B583" s="523" t="s">
        <v>599</v>
      </c>
      <c r="C583" s="530"/>
      <c r="D583" s="531"/>
      <c r="E583" s="526" t="s">
        <v>18</v>
      </c>
      <c r="F583" s="532">
        <v>49</v>
      </c>
      <c r="G583" s="533">
        <v>45</v>
      </c>
      <c r="H583" s="534">
        <v>43.7</v>
      </c>
      <c r="I583" s="509"/>
    </row>
    <row r="584" spans="1:9" s="510" customFormat="1" ht="38.25" customHeight="1">
      <c r="A584" s="36">
        <f t="shared" si="2"/>
        <v>488</v>
      </c>
      <c r="B584" s="523" t="s">
        <v>600</v>
      </c>
      <c r="C584" s="530"/>
      <c r="D584" s="531"/>
      <c r="E584" s="526" t="s">
        <v>18</v>
      </c>
      <c r="F584" s="532">
        <v>49</v>
      </c>
      <c r="G584" s="533">
        <v>42</v>
      </c>
      <c r="H584" s="534">
        <v>39.9</v>
      </c>
      <c r="I584" s="509"/>
    </row>
    <row r="585" spans="1:9" s="510" customFormat="1" ht="38.25" customHeight="1">
      <c r="A585" s="36"/>
      <c r="B585" s="523"/>
      <c r="C585" s="530"/>
      <c r="D585" s="531"/>
      <c r="E585" s="526"/>
      <c r="F585" s="532"/>
      <c r="G585" s="533"/>
      <c r="H585" s="534"/>
      <c r="I585" s="509"/>
    </row>
    <row r="586" spans="1:9" s="510" customFormat="1" ht="38.25" customHeight="1">
      <c r="A586" s="36">
        <f>IF(F586&lt;&gt;"",MAX(A$1:A584)+1,"")</f>
        <v>489</v>
      </c>
      <c r="B586" s="535" t="s">
        <v>601</v>
      </c>
      <c r="C586" s="536"/>
      <c r="D586" s="537"/>
      <c r="E586" s="538" t="s">
        <v>18</v>
      </c>
      <c r="F586" s="539">
        <v>35</v>
      </c>
      <c r="G586" s="540">
        <v>33</v>
      </c>
      <c r="H586" s="541">
        <v>31.6</v>
      </c>
      <c r="I586" s="509"/>
    </row>
    <row r="587" spans="1:9" s="510" customFormat="1" ht="38.25" customHeight="1">
      <c r="A587" s="36">
        <f aca="true" t="shared" si="3" ref="A587:A694">IF(F587&lt;&gt;"",MAX(A$1:A586)+1,"")</f>
        <v>490</v>
      </c>
      <c r="B587" s="535" t="s">
        <v>602</v>
      </c>
      <c r="C587" s="536"/>
      <c r="D587" s="537"/>
      <c r="E587" s="538" t="s">
        <v>18</v>
      </c>
      <c r="F587" s="539">
        <v>77</v>
      </c>
      <c r="G587" s="540">
        <v>72</v>
      </c>
      <c r="H587" s="541">
        <v>70.3</v>
      </c>
      <c r="I587" s="509"/>
    </row>
    <row r="588" spans="1:9" s="510" customFormat="1" ht="38.25" customHeight="1">
      <c r="A588" s="36">
        <f t="shared" si="3"/>
        <v>491</v>
      </c>
      <c r="B588" s="535" t="s">
        <v>603</v>
      </c>
      <c r="C588" s="536"/>
      <c r="D588" s="537"/>
      <c r="E588" s="538" t="s">
        <v>18</v>
      </c>
      <c r="F588" s="539">
        <v>77</v>
      </c>
      <c r="G588" s="540">
        <v>72</v>
      </c>
      <c r="H588" s="541">
        <v>70.3</v>
      </c>
      <c r="I588" s="509"/>
    </row>
    <row r="589" spans="1:9" s="510" customFormat="1" ht="38.25" customHeight="1">
      <c r="A589" s="36">
        <f t="shared" si="3"/>
        <v>492</v>
      </c>
      <c r="B589" s="535" t="s">
        <v>603</v>
      </c>
      <c r="C589" s="536"/>
      <c r="D589" s="537"/>
      <c r="E589" s="538" t="s">
        <v>18</v>
      </c>
      <c r="F589" s="539">
        <v>77</v>
      </c>
      <c r="G589" s="540">
        <v>72</v>
      </c>
      <c r="H589" s="541">
        <v>70.3</v>
      </c>
      <c r="I589" s="509"/>
    </row>
    <row r="590" spans="1:9" s="510" customFormat="1" ht="38.25" customHeight="1">
      <c r="A590" s="36">
        <f t="shared" si="3"/>
        <v>493</v>
      </c>
      <c r="B590" s="535" t="s">
        <v>604</v>
      </c>
      <c r="C590" s="536"/>
      <c r="D590" s="537"/>
      <c r="E590" s="538" t="s">
        <v>18</v>
      </c>
      <c r="F590" s="539">
        <v>77</v>
      </c>
      <c r="G590" s="540">
        <v>72</v>
      </c>
      <c r="H590" s="541">
        <v>70.3</v>
      </c>
      <c r="I590" s="509"/>
    </row>
    <row r="591" spans="1:9" s="510" customFormat="1" ht="38.25" customHeight="1">
      <c r="A591" s="36">
        <f t="shared" si="3"/>
        <v>494</v>
      </c>
      <c r="B591" s="523" t="s">
        <v>605</v>
      </c>
      <c r="C591" s="530"/>
      <c r="D591" s="531"/>
      <c r="E591" s="526" t="s">
        <v>18</v>
      </c>
      <c r="F591" s="532">
        <v>27</v>
      </c>
      <c r="G591" s="533" t="s">
        <v>416</v>
      </c>
      <c r="H591" s="534">
        <v>24.8</v>
      </c>
      <c r="I591" s="509"/>
    </row>
    <row r="592" spans="1:9" s="510" customFormat="1" ht="38.25" customHeight="1">
      <c r="A592" s="36">
        <f t="shared" si="3"/>
        <v>495</v>
      </c>
      <c r="B592" s="523" t="s">
        <v>606</v>
      </c>
      <c r="C592" s="530"/>
      <c r="D592" s="531"/>
      <c r="E592" s="526" t="s">
        <v>18</v>
      </c>
      <c r="F592" s="532">
        <v>26</v>
      </c>
      <c r="G592" s="533" t="s">
        <v>416</v>
      </c>
      <c r="H592" s="534">
        <v>23.8</v>
      </c>
      <c r="I592" s="509"/>
    </row>
    <row r="593" spans="1:9" s="510" customFormat="1" ht="21" customHeight="1">
      <c r="A593" s="36">
        <f t="shared" si="3"/>
        <v>0</v>
      </c>
      <c r="B593" s="543"/>
      <c r="C593" s="543"/>
      <c r="D593" s="543"/>
      <c r="E593" s="544"/>
      <c r="F593" s="120"/>
      <c r="G593" s="545"/>
      <c r="H593" s="155"/>
      <c r="I593" s="509"/>
    </row>
    <row r="594" spans="1:9" s="510" customFormat="1" ht="21" customHeight="1" hidden="1">
      <c r="A594" s="36">
        <f t="shared" si="3"/>
        <v>496</v>
      </c>
      <c r="B594" s="546" t="s">
        <v>607</v>
      </c>
      <c r="C594" s="546"/>
      <c r="D594" s="546"/>
      <c r="E594" s="547" t="s">
        <v>555</v>
      </c>
      <c r="F594" s="548">
        <v>78</v>
      </c>
      <c r="G594" s="545">
        <v>74</v>
      </c>
      <c r="H594" s="155">
        <v>71.9</v>
      </c>
      <c r="I594" s="549"/>
    </row>
    <row r="595" spans="1:9" s="510" customFormat="1" ht="21" customHeight="1" hidden="1">
      <c r="A595" s="36">
        <f t="shared" si="3"/>
        <v>497</v>
      </c>
      <c r="B595" s="546" t="s">
        <v>608</v>
      </c>
      <c r="C595" s="546"/>
      <c r="D595" s="546"/>
      <c r="E595" s="547" t="s">
        <v>555</v>
      </c>
      <c r="F595" s="550">
        <v>70</v>
      </c>
      <c r="G595" s="389">
        <v>67.9</v>
      </c>
      <c r="H595" s="142">
        <v>65.9</v>
      </c>
      <c r="I595" s="549"/>
    </row>
    <row r="596" spans="1:9" s="510" customFormat="1" ht="21" customHeight="1" hidden="1">
      <c r="A596" s="36">
        <f t="shared" si="3"/>
        <v>498</v>
      </c>
      <c r="B596" s="546" t="s">
        <v>609</v>
      </c>
      <c r="C596" s="546"/>
      <c r="D596" s="546"/>
      <c r="E596" s="547" t="s">
        <v>555</v>
      </c>
      <c r="F596" s="550">
        <v>70</v>
      </c>
      <c r="G596" s="389">
        <v>67.9</v>
      </c>
      <c r="H596" s="142">
        <v>65.9</v>
      </c>
      <c r="I596" s="549"/>
    </row>
    <row r="597" spans="1:9" s="510" customFormat="1" ht="21" customHeight="1" hidden="1">
      <c r="A597" s="36">
        <f t="shared" si="3"/>
        <v>499</v>
      </c>
      <c r="B597" s="546" t="s">
        <v>610</v>
      </c>
      <c r="C597" s="546"/>
      <c r="D597" s="546"/>
      <c r="E597" s="547" t="s">
        <v>555</v>
      </c>
      <c r="F597" s="548">
        <v>78</v>
      </c>
      <c r="G597" s="545">
        <v>74</v>
      </c>
      <c r="H597" s="155">
        <v>71.9</v>
      </c>
      <c r="I597" s="549"/>
    </row>
    <row r="598" spans="1:9" s="510" customFormat="1" ht="21" customHeight="1" hidden="1">
      <c r="A598" s="36">
        <f t="shared" si="3"/>
        <v>500</v>
      </c>
      <c r="B598" s="546" t="s">
        <v>611</v>
      </c>
      <c r="C598" s="546"/>
      <c r="D598" s="546"/>
      <c r="E598" s="547" t="s">
        <v>555</v>
      </c>
      <c r="F598" s="550">
        <v>70</v>
      </c>
      <c r="G598" s="389">
        <v>67.9</v>
      </c>
      <c r="H598" s="142">
        <v>65.9</v>
      </c>
      <c r="I598" s="549"/>
    </row>
    <row r="599" spans="1:9" s="510" customFormat="1" ht="21" customHeight="1" hidden="1">
      <c r="A599" s="36">
        <f t="shared" si="3"/>
        <v>501</v>
      </c>
      <c r="B599" s="546" t="s">
        <v>612</v>
      </c>
      <c r="C599" s="546"/>
      <c r="D599" s="546"/>
      <c r="E599" s="547" t="s">
        <v>555</v>
      </c>
      <c r="F599" s="548">
        <v>78</v>
      </c>
      <c r="G599" s="545">
        <v>74</v>
      </c>
      <c r="H599" s="155">
        <v>71.9</v>
      </c>
      <c r="I599" s="549"/>
    </row>
    <row r="600" spans="1:9" s="510" customFormat="1" ht="21" customHeight="1" hidden="1">
      <c r="A600" s="36">
        <f t="shared" si="3"/>
        <v>502</v>
      </c>
      <c r="B600" s="546" t="s">
        <v>613</v>
      </c>
      <c r="C600" s="546"/>
      <c r="D600" s="546"/>
      <c r="E600" s="547" t="s">
        <v>555</v>
      </c>
      <c r="F600" s="550">
        <v>20</v>
      </c>
      <c r="G600" s="389"/>
      <c r="H600" s="142"/>
      <c r="I600" s="549"/>
    </row>
    <row r="601" spans="1:9" s="510" customFormat="1" ht="21" customHeight="1" hidden="1">
      <c r="A601" s="36">
        <f t="shared" si="3"/>
        <v>503</v>
      </c>
      <c r="B601" s="546" t="s">
        <v>614</v>
      </c>
      <c r="C601" s="546"/>
      <c r="D601" s="546"/>
      <c r="E601" s="547" t="s">
        <v>555</v>
      </c>
      <c r="F601" s="550">
        <v>38</v>
      </c>
      <c r="G601" s="389">
        <v>38.5</v>
      </c>
      <c r="H601" s="142">
        <v>37.2</v>
      </c>
      <c r="I601" s="549"/>
    </row>
    <row r="602" spans="1:9" s="510" customFormat="1" ht="21" customHeight="1" hidden="1">
      <c r="A602" s="36">
        <f t="shared" si="3"/>
        <v>504</v>
      </c>
      <c r="B602" s="546" t="s">
        <v>615</v>
      </c>
      <c r="C602" s="546"/>
      <c r="D602" s="546"/>
      <c r="E602" s="547" t="s">
        <v>555</v>
      </c>
      <c r="F602" s="550">
        <v>31</v>
      </c>
      <c r="G602" s="389"/>
      <c r="H602" s="142"/>
      <c r="I602" s="549"/>
    </row>
    <row r="603" spans="1:9" s="510" customFormat="1" ht="21" customHeight="1" hidden="1">
      <c r="A603" s="36">
        <f t="shared" si="3"/>
        <v>505</v>
      </c>
      <c r="B603" s="546" t="s">
        <v>616</v>
      </c>
      <c r="C603" s="546"/>
      <c r="D603" s="546"/>
      <c r="E603" s="547" t="s">
        <v>555</v>
      </c>
      <c r="F603" s="550">
        <v>60</v>
      </c>
      <c r="G603" s="389">
        <v>59.8</v>
      </c>
      <c r="H603" s="142">
        <v>59.6</v>
      </c>
      <c r="I603" s="549"/>
    </row>
    <row r="604" spans="1:9" s="510" customFormat="1" ht="21" customHeight="1" hidden="1">
      <c r="A604" s="36">
        <f t="shared" si="3"/>
        <v>506</v>
      </c>
      <c r="B604" s="546" t="s">
        <v>617</v>
      </c>
      <c r="C604" s="546"/>
      <c r="D604" s="546"/>
      <c r="E604" s="547" t="s">
        <v>555</v>
      </c>
      <c r="F604" s="550">
        <v>50</v>
      </c>
      <c r="G604" s="389">
        <v>49.95</v>
      </c>
      <c r="H604" s="142">
        <v>49.9</v>
      </c>
      <c r="I604" s="549"/>
    </row>
    <row r="605" spans="1:9" s="510" customFormat="1" ht="21" customHeight="1" hidden="1">
      <c r="A605" s="36">
        <f t="shared" si="3"/>
        <v>507</v>
      </c>
      <c r="B605" s="546" t="s">
        <v>618</v>
      </c>
      <c r="C605" s="546"/>
      <c r="D605" s="546"/>
      <c r="E605" s="547" t="s">
        <v>555</v>
      </c>
      <c r="F605" s="550">
        <v>118</v>
      </c>
      <c r="G605" s="389">
        <v>117.95</v>
      </c>
      <c r="H605" s="142">
        <v>117.9</v>
      </c>
      <c r="I605" s="549"/>
    </row>
    <row r="606" spans="1:9" s="510" customFormat="1" ht="21" customHeight="1" hidden="1">
      <c r="A606" s="36">
        <f t="shared" si="3"/>
        <v>508</v>
      </c>
      <c r="B606" s="546" t="s">
        <v>619</v>
      </c>
      <c r="C606" s="546"/>
      <c r="D606" s="546"/>
      <c r="E606" s="547" t="s">
        <v>555</v>
      </c>
      <c r="F606" s="550">
        <v>47</v>
      </c>
      <c r="G606" s="389">
        <v>46.8</v>
      </c>
      <c r="H606" s="142">
        <v>46.6</v>
      </c>
      <c r="I606" s="549"/>
    </row>
    <row r="607" spans="1:9" s="510" customFormat="1" ht="21" customHeight="1" hidden="1">
      <c r="A607" s="36">
        <f t="shared" si="3"/>
        <v>509</v>
      </c>
      <c r="B607" s="546" t="s">
        <v>620</v>
      </c>
      <c r="C607" s="546"/>
      <c r="D607" s="546"/>
      <c r="E607" s="547" t="s">
        <v>555</v>
      </c>
      <c r="F607" s="550">
        <v>112</v>
      </c>
      <c r="G607" s="389">
        <v>112</v>
      </c>
      <c r="H607" s="142">
        <v>112</v>
      </c>
      <c r="I607" s="549"/>
    </row>
    <row r="608" spans="1:9" s="510" customFormat="1" ht="21" customHeight="1" hidden="1">
      <c r="A608" s="36">
        <f t="shared" si="3"/>
        <v>510</v>
      </c>
      <c r="B608" s="546" t="s">
        <v>621</v>
      </c>
      <c r="C608" s="546"/>
      <c r="D608" s="546"/>
      <c r="E608" s="547" t="s">
        <v>555</v>
      </c>
      <c r="F608" s="550">
        <v>35</v>
      </c>
      <c r="G608" s="389">
        <v>34</v>
      </c>
      <c r="H608" s="142">
        <v>33.5</v>
      </c>
      <c r="I608" s="549"/>
    </row>
    <row r="609" spans="1:9" s="510" customFormat="1" ht="21" customHeight="1" hidden="1">
      <c r="A609" s="36">
        <f t="shared" si="3"/>
        <v>511</v>
      </c>
      <c r="B609" s="546" t="s">
        <v>622</v>
      </c>
      <c r="C609" s="546"/>
      <c r="D609" s="546"/>
      <c r="E609" s="547" t="s">
        <v>555</v>
      </c>
      <c r="F609" s="550">
        <v>120</v>
      </c>
      <c r="G609" s="389">
        <v>119</v>
      </c>
      <c r="H609" s="142">
        <v>118</v>
      </c>
      <c r="I609" s="549"/>
    </row>
    <row r="610" spans="1:9" s="510" customFormat="1" ht="21" customHeight="1" hidden="1">
      <c r="A610" s="36">
        <f t="shared" si="3"/>
        <v>512</v>
      </c>
      <c r="B610" s="546" t="s">
        <v>623</v>
      </c>
      <c r="C610" s="546"/>
      <c r="D610" s="546"/>
      <c r="E610" s="547" t="s">
        <v>555</v>
      </c>
      <c r="F610" s="550">
        <v>38</v>
      </c>
      <c r="G610" s="389">
        <v>37.7</v>
      </c>
      <c r="H610" s="142">
        <v>37.4</v>
      </c>
      <c r="I610" s="549"/>
    </row>
    <row r="611" spans="1:9" s="510" customFormat="1" ht="21" customHeight="1" hidden="1">
      <c r="A611" s="36">
        <f t="shared" si="3"/>
        <v>513</v>
      </c>
      <c r="B611" s="546" t="s">
        <v>624</v>
      </c>
      <c r="C611" s="546"/>
      <c r="D611" s="546"/>
      <c r="E611" s="547" t="s">
        <v>555</v>
      </c>
      <c r="F611" s="550">
        <v>90</v>
      </c>
      <c r="G611" s="389">
        <v>89.95</v>
      </c>
      <c r="H611" s="142">
        <v>89.9</v>
      </c>
      <c r="I611" s="549"/>
    </row>
    <row r="612" spans="1:9" s="510" customFormat="1" ht="21" customHeight="1" hidden="1">
      <c r="A612" s="36">
        <f t="shared" si="3"/>
        <v>514</v>
      </c>
      <c r="B612" s="546" t="s">
        <v>625</v>
      </c>
      <c r="C612" s="546"/>
      <c r="D612" s="546"/>
      <c r="E612" s="547" t="s">
        <v>555</v>
      </c>
      <c r="F612" s="550">
        <v>51</v>
      </c>
      <c r="G612" s="389"/>
      <c r="H612" s="142"/>
      <c r="I612" s="549"/>
    </row>
    <row r="613" spans="1:9" s="510" customFormat="1" ht="21" customHeight="1" hidden="1">
      <c r="A613" s="36">
        <f t="shared" si="3"/>
        <v>515</v>
      </c>
      <c r="B613" s="546" t="s">
        <v>626</v>
      </c>
      <c r="C613" s="546"/>
      <c r="D613" s="546"/>
      <c r="E613" s="547" t="s">
        <v>555</v>
      </c>
      <c r="F613" s="551">
        <v>120</v>
      </c>
      <c r="G613" s="389">
        <v>119.8</v>
      </c>
      <c r="H613" s="142">
        <v>119.7</v>
      </c>
      <c r="I613" s="549"/>
    </row>
    <row r="614" spans="1:9" s="510" customFormat="1" ht="21" customHeight="1" hidden="1">
      <c r="A614" s="36">
        <f t="shared" si="3"/>
        <v>0</v>
      </c>
      <c r="B614" s="546"/>
      <c r="C614" s="546"/>
      <c r="D614" s="546"/>
      <c r="E614" s="547"/>
      <c r="F614" s="551"/>
      <c r="G614" s="389"/>
      <c r="H614" s="142"/>
      <c r="I614" s="549"/>
    </row>
    <row r="615" spans="1:9" s="510" customFormat="1" ht="45.75" customHeight="1">
      <c r="A615" s="36">
        <f t="shared" si="3"/>
        <v>0</v>
      </c>
      <c r="B615" s="552"/>
      <c r="C615" s="552"/>
      <c r="D615" s="553" t="s">
        <v>627</v>
      </c>
      <c r="E615" s="553"/>
      <c r="F615" s="403"/>
      <c r="G615" s="403"/>
      <c r="H615" s="403"/>
      <c r="I615" s="554"/>
    </row>
    <row r="616" spans="1:9" s="135" customFormat="1" ht="0.75" customHeight="1" hidden="1">
      <c r="A616" s="36">
        <f t="shared" si="3"/>
        <v>0</v>
      </c>
      <c r="B616" s="555" t="s">
        <v>628</v>
      </c>
      <c r="C616" s="556"/>
      <c r="D616" s="557"/>
      <c r="E616" s="558"/>
      <c r="F616" s="559"/>
      <c r="G616" s="254"/>
      <c r="H616" s="560">
        <v>38</v>
      </c>
      <c r="I616" s="134"/>
    </row>
    <row r="617" spans="1:9" s="135" customFormat="1" ht="0.75" customHeight="1">
      <c r="A617" s="36">
        <f t="shared" si="3"/>
        <v>0</v>
      </c>
      <c r="B617" s="555"/>
      <c r="C617" s="556"/>
      <c r="D617" s="557"/>
      <c r="E617" s="558"/>
      <c r="F617" s="559"/>
      <c r="G617" s="254"/>
      <c r="H617" s="560"/>
      <c r="I617" s="134"/>
    </row>
    <row r="618" spans="1:9" s="135" customFormat="1" ht="0.75" customHeight="1">
      <c r="A618" s="36">
        <f t="shared" si="3"/>
        <v>0</v>
      </c>
      <c r="B618" s="555"/>
      <c r="C618" s="556"/>
      <c r="D618" s="557"/>
      <c r="E618" s="558"/>
      <c r="F618" s="559"/>
      <c r="G618" s="254"/>
      <c r="H618" s="560"/>
      <c r="I618" s="134"/>
    </row>
    <row r="619" spans="1:9" s="135" customFormat="1" ht="0.75" customHeight="1">
      <c r="A619" s="36">
        <f t="shared" si="3"/>
        <v>0</v>
      </c>
      <c r="B619" s="555"/>
      <c r="C619" s="556"/>
      <c r="D619" s="557"/>
      <c r="E619" s="558"/>
      <c r="F619" s="559"/>
      <c r="G619" s="254"/>
      <c r="H619" s="560"/>
      <c r="I619" s="134"/>
    </row>
    <row r="620" spans="1:9" s="135" customFormat="1" ht="41.25" customHeight="1">
      <c r="A620" s="36">
        <f t="shared" si="3"/>
        <v>0</v>
      </c>
      <c r="B620" s="555"/>
      <c r="C620" s="556"/>
      <c r="D620" s="557"/>
      <c r="E620" s="558"/>
      <c r="F620" s="559"/>
      <c r="G620" s="254"/>
      <c r="H620" s="560"/>
      <c r="I620" s="134"/>
    </row>
    <row r="621" spans="1:9" s="135" customFormat="1" ht="0.75" customHeight="1">
      <c r="A621" s="36">
        <f t="shared" si="3"/>
        <v>0</v>
      </c>
      <c r="B621" s="555"/>
      <c r="C621" s="556"/>
      <c r="D621" s="557"/>
      <c r="E621" s="558"/>
      <c r="F621" s="559"/>
      <c r="G621" s="254"/>
      <c r="H621" s="560"/>
      <c r="I621" s="134"/>
    </row>
    <row r="622" spans="1:9" s="135" customFormat="1" ht="30" customHeight="1">
      <c r="A622" s="36">
        <f t="shared" si="3"/>
        <v>516</v>
      </c>
      <c r="B622" s="561" t="s">
        <v>629</v>
      </c>
      <c r="C622" s="476"/>
      <c r="D622" s="477"/>
      <c r="E622" s="562" t="s">
        <v>630</v>
      </c>
      <c r="F622" s="563">
        <v>14</v>
      </c>
      <c r="G622" s="260">
        <v>11.5</v>
      </c>
      <c r="H622" s="64">
        <v>11.1</v>
      </c>
      <c r="I622" s="134"/>
    </row>
    <row r="623" spans="1:9" s="135" customFormat="1" ht="28.5" customHeight="1">
      <c r="A623" s="36">
        <f t="shared" si="3"/>
        <v>517</v>
      </c>
      <c r="B623" s="561" t="s">
        <v>631</v>
      </c>
      <c r="C623" s="476"/>
      <c r="D623" s="477"/>
      <c r="E623" s="562" t="s">
        <v>630</v>
      </c>
      <c r="F623" s="563">
        <v>14</v>
      </c>
      <c r="G623" s="260">
        <v>11.5</v>
      </c>
      <c r="H623" s="64">
        <v>11.1</v>
      </c>
      <c r="I623" s="134"/>
    </row>
    <row r="624" spans="1:9" s="135" customFormat="1" ht="28.5" customHeight="1">
      <c r="A624" s="36">
        <f t="shared" si="3"/>
        <v>518</v>
      </c>
      <c r="B624" s="561" t="s">
        <v>632</v>
      </c>
      <c r="C624" s="476"/>
      <c r="D624" s="477"/>
      <c r="E624" s="562" t="s">
        <v>630</v>
      </c>
      <c r="F624" s="563">
        <v>14</v>
      </c>
      <c r="G624" s="260">
        <v>11.5</v>
      </c>
      <c r="H624" s="64">
        <v>11.1</v>
      </c>
      <c r="I624" s="134"/>
    </row>
    <row r="625" spans="1:9" s="135" customFormat="1" ht="28.5" customHeight="1">
      <c r="A625" s="36">
        <f t="shared" si="3"/>
        <v>519</v>
      </c>
      <c r="B625" s="561" t="s">
        <v>633</v>
      </c>
      <c r="C625" s="476"/>
      <c r="D625" s="477"/>
      <c r="E625" s="562" t="s">
        <v>630</v>
      </c>
      <c r="F625" s="563">
        <v>14</v>
      </c>
      <c r="G625" s="260">
        <v>11.5</v>
      </c>
      <c r="H625" s="64">
        <v>11.1</v>
      </c>
      <c r="I625" s="134"/>
    </row>
    <row r="626" spans="1:9" s="297" customFormat="1" ht="28.5" customHeight="1">
      <c r="A626" s="36">
        <f t="shared" si="3"/>
        <v>0</v>
      </c>
      <c r="B626" s="561"/>
      <c r="C626" s="476"/>
      <c r="D626" s="477"/>
      <c r="E626" s="562"/>
      <c r="F626" s="563"/>
      <c r="G626" s="260"/>
      <c r="H626" s="64"/>
      <c r="I626" s="296"/>
    </row>
    <row r="627" spans="1:9" s="135" customFormat="1" ht="28.5" customHeight="1">
      <c r="A627" s="36">
        <f t="shared" si="3"/>
        <v>520</v>
      </c>
      <c r="B627" s="561" t="s">
        <v>634</v>
      </c>
      <c r="C627" s="476"/>
      <c r="D627" s="477"/>
      <c r="E627" s="562" t="s">
        <v>630</v>
      </c>
      <c r="F627" s="563">
        <v>45</v>
      </c>
      <c r="G627" s="260">
        <v>42</v>
      </c>
      <c r="H627" s="64">
        <v>40.5</v>
      </c>
      <c r="I627" s="134"/>
    </row>
    <row r="628" spans="1:9" s="135" customFormat="1" ht="28.5" customHeight="1">
      <c r="A628" s="36">
        <f t="shared" si="3"/>
        <v>521</v>
      </c>
      <c r="B628" s="561" t="s">
        <v>635</v>
      </c>
      <c r="C628" s="476"/>
      <c r="D628" s="477"/>
      <c r="E628" s="562" t="s">
        <v>630</v>
      </c>
      <c r="F628" s="563">
        <v>45</v>
      </c>
      <c r="G628" s="260">
        <v>42</v>
      </c>
      <c r="H628" s="64">
        <v>40.5</v>
      </c>
      <c r="I628" s="134"/>
    </row>
    <row r="629" spans="1:9" s="135" customFormat="1" ht="28.5" customHeight="1">
      <c r="A629" s="36">
        <f t="shared" si="3"/>
        <v>522</v>
      </c>
      <c r="B629" s="561" t="s">
        <v>636</v>
      </c>
      <c r="C629" s="476"/>
      <c r="D629" s="477"/>
      <c r="E629" s="562" t="s">
        <v>630</v>
      </c>
      <c r="F629" s="563">
        <v>45</v>
      </c>
      <c r="G629" s="260">
        <v>42</v>
      </c>
      <c r="H629" s="64">
        <v>40.5</v>
      </c>
      <c r="I629" s="134"/>
    </row>
    <row r="630" spans="1:9" s="135" customFormat="1" ht="28.5" customHeight="1">
      <c r="A630" s="36">
        <f t="shared" si="3"/>
        <v>523</v>
      </c>
      <c r="B630" s="561" t="s">
        <v>637</v>
      </c>
      <c r="C630" s="476"/>
      <c r="D630" s="477"/>
      <c r="E630" s="562" t="s">
        <v>630</v>
      </c>
      <c r="F630" s="563">
        <v>45</v>
      </c>
      <c r="G630" s="260">
        <v>42</v>
      </c>
      <c r="H630" s="64">
        <v>40.5</v>
      </c>
      <c r="I630" s="134"/>
    </row>
    <row r="631" spans="1:9" s="135" customFormat="1" ht="28.5" customHeight="1">
      <c r="A631" s="36">
        <f t="shared" si="3"/>
        <v>524</v>
      </c>
      <c r="B631" s="561" t="s">
        <v>638</v>
      </c>
      <c r="C631" s="476"/>
      <c r="D631" s="477"/>
      <c r="E631" s="562" t="s">
        <v>630</v>
      </c>
      <c r="F631" s="563">
        <v>45</v>
      </c>
      <c r="G631" s="260">
        <v>42</v>
      </c>
      <c r="H631" s="64">
        <v>40.5</v>
      </c>
      <c r="I631" s="134"/>
    </row>
    <row r="632" spans="1:9" s="297" customFormat="1" ht="28.5" customHeight="1">
      <c r="A632" s="36">
        <f t="shared" si="3"/>
        <v>0</v>
      </c>
      <c r="B632" s="564" t="s">
        <v>639</v>
      </c>
      <c r="C632" s="564"/>
      <c r="D632" s="564"/>
      <c r="E632" s="564"/>
      <c r="F632" s="564"/>
      <c r="G632" s="564"/>
      <c r="H632" s="564"/>
      <c r="I632" s="296"/>
    </row>
    <row r="633" spans="1:9" s="135" customFormat="1" ht="28.5" customHeight="1">
      <c r="A633" s="36">
        <f t="shared" si="3"/>
        <v>525</v>
      </c>
      <c r="B633" s="561" t="s">
        <v>640</v>
      </c>
      <c r="C633" s="476"/>
      <c r="D633" s="477"/>
      <c r="E633" s="526" t="s">
        <v>630</v>
      </c>
      <c r="F633" s="563">
        <v>12</v>
      </c>
      <c r="G633" s="260">
        <v>10</v>
      </c>
      <c r="H633" s="64">
        <v>9.7</v>
      </c>
      <c r="I633" s="134"/>
    </row>
    <row r="634" spans="1:9" s="135" customFormat="1" ht="28.5" customHeight="1">
      <c r="A634" s="36">
        <f t="shared" si="3"/>
        <v>526</v>
      </c>
      <c r="B634" s="561" t="s">
        <v>641</v>
      </c>
      <c r="C634" s="476"/>
      <c r="D634" s="477"/>
      <c r="E634" s="526" t="s">
        <v>630</v>
      </c>
      <c r="F634" s="563">
        <v>12</v>
      </c>
      <c r="G634" s="260">
        <v>10</v>
      </c>
      <c r="H634" s="64">
        <v>9.7</v>
      </c>
      <c r="I634" s="134"/>
    </row>
    <row r="635" spans="1:9" s="135" customFormat="1" ht="28.5" customHeight="1">
      <c r="A635" s="36">
        <f t="shared" si="3"/>
        <v>527</v>
      </c>
      <c r="B635" s="561" t="s">
        <v>642</v>
      </c>
      <c r="C635" s="476"/>
      <c r="D635" s="477"/>
      <c r="E635" s="526" t="s">
        <v>630</v>
      </c>
      <c r="F635" s="563">
        <v>12</v>
      </c>
      <c r="G635" s="260">
        <v>10</v>
      </c>
      <c r="H635" s="64">
        <v>9.7</v>
      </c>
      <c r="I635" s="134"/>
    </row>
    <row r="636" spans="1:9" s="135" customFormat="1" ht="28.5" customHeight="1">
      <c r="A636" s="36">
        <f t="shared" si="3"/>
        <v>528</v>
      </c>
      <c r="B636" s="561" t="s">
        <v>643</v>
      </c>
      <c r="C636" s="476"/>
      <c r="D636" s="477"/>
      <c r="E636" s="526" t="s">
        <v>630</v>
      </c>
      <c r="F636" s="563">
        <v>12</v>
      </c>
      <c r="G636" s="260">
        <v>10</v>
      </c>
      <c r="H636" s="64">
        <v>9.7</v>
      </c>
      <c r="I636" s="134"/>
    </row>
    <row r="637" spans="1:9" s="135" customFormat="1" ht="28.5" customHeight="1">
      <c r="A637" s="36">
        <f t="shared" si="3"/>
        <v>529</v>
      </c>
      <c r="B637" s="561" t="s">
        <v>644</v>
      </c>
      <c r="C637" s="476"/>
      <c r="D637" s="477"/>
      <c r="E637" s="526" t="s">
        <v>630</v>
      </c>
      <c r="F637" s="563">
        <v>12</v>
      </c>
      <c r="G637" s="260">
        <v>10</v>
      </c>
      <c r="H637" s="64">
        <v>9.7</v>
      </c>
      <c r="I637" s="134"/>
    </row>
    <row r="638" spans="1:9" s="297" customFormat="1" ht="28.5" customHeight="1">
      <c r="A638" s="36">
        <f t="shared" si="3"/>
        <v>0</v>
      </c>
      <c r="B638" s="561"/>
      <c r="C638" s="476"/>
      <c r="D638" s="477"/>
      <c r="E638" s="562"/>
      <c r="F638" s="563"/>
      <c r="G638" s="260"/>
      <c r="H638" s="64"/>
      <c r="I638" s="296"/>
    </row>
    <row r="639" spans="1:9" s="135" customFormat="1" ht="28.5" customHeight="1">
      <c r="A639" s="36">
        <f t="shared" si="3"/>
        <v>530</v>
      </c>
      <c r="B639" s="561" t="s">
        <v>645</v>
      </c>
      <c r="C639" s="476"/>
      <c r="D639" s="477"/>
      <c r="E639" s="562" t="s">
        <v>18</v>
      </c>
      <c r="F639" s="563">
        <v>35</v>
      </c>
      <c r="G639" s="260">
        <v>29</v>
      </c>
      <c r="H639" s="64">
        <v>28</v>
      </c>
      <c r="I639" s="134"/>
    </row>
    <row r="640" spans="1:9" s="135" customFormat="1" ht="28.5" customHeight="1">
      <c r="A640" s="36">
        <f t="shared" si="3"/>
        <v>531</v>
      </c>
      <c r="B640" s="561" t="s">
        <v>646</v>
      </c>
      <c r="C640" s="476"/>
      <c r="D640" s="477"/>
      <c r="E640" s="562" t="s">
        <v>18</v>
      </c>
      <c r="F640" s="563">
        <v>35</v>
      </c>
      <c r="G640" s="260">
        <v>29</v>
      </c>
      <c r="H640" s="64">
        <v>28</v>
      </c>
      <c r="I640" s="134"/>
    </row>
    <row r="641" spans="1:9" s="135" customFormat="1" ht="28.5" customHeight="1">
      <c r="A641" s="36">
        <f t="shared" si="3"/>
        <v>532</v>
      </c>
      <c r="B641" s="561" t="s">
        <v>647</v>
      </c>
      <c r="C641" s="476"/>
      <c r="D641" s="477"/>
      <c r="E641" s="562" t="s">
        <v>18</v>
      </c>
      <c r="F641" s="563">
        <v>35</v>
      </c>
      <c r="G641" s="260">
        <v>27</v>
      </c>
      <c r="H641" s="64">
        <v>28</v>
      </c>
      <c r="I641" s="134"/>
    </row>
    <row r="642" spans="1:9" s="135" customFormat="1" ht="28.5" customHeight="1">
      <c r="A642" s="36">
        <f t="shared" si="3"/>
        <v>533</v>
      </c>
      <c r="B642" s="561" t="s">
        <v>648</v>
      </c>
      <c r="C642" s="476"/>
      <c r="D642" s="477"/>
      <c r="E642" s="562" t="s">
        <v>18</v>
      </c>
      <c r="F642" s="563">
        <v>35</v>
      </c>
      <c r="G642" s="260">
        <v>29</v>
      </c>
      <c r="H642" s="64">
        <v>28</v>
      </c>
      <c r="I642" s="134"/>
    </row>
    <row r="643" spans="1:9" s="135" customFormat="1" ht="28.5" customHeight="1">
      <c r="A643" s="36">
        <f t="shared" si="3"/>
        <v>534</v>
      </c>
      <c r="B643" s="561" t="s">
        <v>649</v>
      </c>
      <c r="C643" s="476"/>
      <c r="D643" s="477"/>
      <c r="E643" s="562" t="s">
        <v>18</v>
      </c>
      <c r="F643" s="563">
        <v>35</v>
      </c>
      <c r="G643" s="260">
        <v>29</v>
      </c>
      <c r="H643" s="64">
        <v>28</v>
      </c>
      <c r="I643" s="134"/>
    </row>
    <row r="644" spans="1:9" s="135" customFormat="1" ht="28.5" customHeight="1">
      <c r="A644" s="36">
        <f t="shared" si="3"/>
        <v>535</v>
      </c>
      <c r="B644" s="561" t="s">
        <v>650</v>
      </c>
      <c r="C644" s="476"/>
      <c r="D644" s="477"/>
      <c r="E644" s="562" t="s">
        <v>18</v>
      </c>
      <c r="F644" s="563">
        <v>35</v>
      </c>
      <c r="G644" s="260">
        <v>29</v>
      </c>
      <c r="H644" s="64">
        <v>28</v>
      </c>
      <c r="I644" s="134"/>
    </row>
    <row r="645" spans="1:9" s="135" customFormat="1" ht="28.5" customHeight="1">
      <c r="A645" s="36">
        <f t="shared" si="3"/>
        <v>536</v>
      </c>
      <c r="B645" s="561" t="s">
        <v>651</v>
      </c>
      <c r="C645" s="476"/>
      <c r="D645" s="477"/>
      <c r="E645" s="562" t="s">
        <v>18</v>
      </c>
      <c r="F645" s="563">
        <v>35</v>
      </c>
      <c r="G645" s="260">
        <v>29</v>
      </c>
      <c r="H645" s="64">
        <v>28</v>
      </c>
      <c r="I645" s="134"/>
    </row>
    <row r="646" spans="1:9" s="135" customFormat="1" ht="28.5" customHeight="1">
      <c r="A646" s="36">
        <f t="shared" si="3"/>
        <v>537</v>
      </c>
      <c r="B646" s="561" t="s">
        <v>652</v>
      </c>
      <c r="C646" s="476"/>
      <c r="D646" s="477"/>
      <c r="E646" s="562" t="s">
        <v>18</v>
      </c>
      <c r="F646" s="563">
        <v>38</v>
      </c>
      <c r="G646" s="260">
        <v>35</v>
      </c>
      <c r="H646" s="64">
        <v>33.3</v>
      </c>
      <c r="I646" s="134"/>
    </row>
    <row r="647" spans="1:9" s="135" customFormat="1" ht="0.75" customHeight="1">
      <c r="A647" s="36">
        <f t="shared" si="3"/>
        <v>0</v>
      </c>
      <c r="B647" s="555"/>
      <c r="C647" s="556"/>
      <c r="D647" s="557"/>
      <c r="E647" s="558"/>
      <c r="F647" s="80"/>
      <c r="G647" s="267"/>
      <c r="H647" s="565"/>
      <c r="I647" s="134"/>
    </row>
    <row r="648" spans="1:9" s="135" customFormat="1" ht="0.75" customHeight="1">
      <c r="A648" s="36">
        <f t="shared" si="3"/>
        <v>0</v>
      </c>
      <c r="B648" s="555"/>
      <c r="C648" s="556"/>
      <c r="D648" s="557"/>
      <c r="E648" s="558"/>
      <c r="F648" s="80"/>
      <c r="G648" s="267"/>
      <c r="H648" s="565"/>
      <c r="I648" s="134"/>
    </row>
    <row r="649" spans="1:9" s="135" customFormat="1" ht="19.5" customHeight="1">
      <c r="A649" s="36">
        <f t="shared" si="3"/>
        <v>0</v>
      </c>
      <c r="B649" s="566"/>
      <c r="C649" s="566"/>
      <c r="D649" s="566"/>
      <c r="E649" s="567"/>
      <c r="F649" s="108"/>
      <c r="G649" s="108"/>
      <c r="H649" s="568"/>
      <c r="I649" s="134"/>
    </row>
    <row r="650" spans="1:10" s="135" customFormat="1" ht="19.5" customHeight="1">
      <c r="A650" s="36">
        <f t="shared" si="3"/>
        <v>0</v>
      </c>
      <c r="B650" s="569"/>
      <c r="C650" s="569"/>
      <c r="D650" s="570" t="s">
        <v>653</v>
      </c>
      <c r="E650" s="571"/>
      <c r="F650" s="120"/>
      <c r="G650" s="120"/>
      <c r="H650" s="572"/>
      <c r="I650" s="134"/>
      <c r="J650" s="573"/>
    </row>
    <row r="651" spans="1:10" s="135" customFormat="1" ht="19.5" customHeight="1">
      <c r="A651" s="36">
        <f t="shared" si="3"/>
        <v>538</v>
      </c>
      <c r="B651" s="569" t="s">
        <v>654</v>
      </c>
      <c r="C651" s="569"/>
      <c r="D651" s="570"/>
      <c r="E651" s="571" t="s">
        <v>489</v>
      </c>
      <c r="F651" s="120">
        <v>30</v>
      </c>
      <c r="G651" s="120">
        <v>28</v>
      </c>
      <c r="H651" s="572">
        <v>27.3</v>
      </c>
      <c r="I651" s="134"/>
      <c r="J651" s="573"/>
    </row>
    <row r="652" spans="1:9" s="135" customFormat="1" ht="19.5" customHeight="1">
      <c r="A652" s="36">
        <f t="shared" si="3"/>
        <v>539</v>
      </c>
      <c r="B652" s="574" t="s">
        <v>655</v>
      </c>
      <c r="C652" s="575"/>
      <c r="D652" s="576"/>
      <c r="E652" s="577" t="s">
        <v>18</v>
      </c>
      <c r="F652" s="578">
        <v>35</v>
      </c>
      <c r="G652" s="579">
        <v>32</v>
      </c>
      <c r="H652" s="580">
        <v>30.8</v>
      </c>
      <c r="I652" s="134"/>
    </row>
    <row r="653" spans="1:9" s="135" customFormat="1" ht="19.5" customHeight="1">
      <c r="A653" s="36">
        <f t="shared" si="3"/>
        <v>540</v>
      </c>
      <c r="B653" s="574" t="s">
        <v>656</v>
      </c>
      <c r="C653" s="575"/>
      <c r="D653" s="576"/>
      <c r="E653" s="577" t="s">
        <v>18</v>
      </c>
      <c r="F653" s="578">
        <v>41</v>
      </c>
      <c r="G653" s="579">
        <v>38</v>
      </c>
      <c r="H653" s="580">
        <v>36.8</v>
      </c>
      <c r="I653" s="134"/>
    </row>
    <row r="654" spans="1:9" s="135" customFormat="1" ht="19.5" customHeight="1">
      <c r="A654" s="36">
        <f t="shared" si="3"/>
        <v>541</v>
      </c>
      <c r="B654" s="574" t="s">
        <v>657</v>
      </c>
      <c r="C654" s="575"/>
      <c r="D654" s="576"/>
      <c r="E654" s="577" t="s">
        <v>18</v>
      </c>
      <c r="F654" s="578">
        <v>30</v>
      </c>
      <c r="G654" s="579">
        <v>28</v>
      </c>
      <c r="H654" s="580">
        <v>26.9</v>
      </c>
      <c r="I654" s="134"/>
    </row>
    <row r="655" spans="1:9" s="135" customFormat="1" ht="19.5" customHeight="1">
      <c r="A655" s="36">
        <f t="shared" si="3"/>
        <v>542</v>
      </c>
      <c r="B655" s="574" t="s">
        <v>658</v>
      </c>
      <c r="C655" s="575"/>
      <c r="D655" s="576"/>
      <c r="E655" s="577" t="s">
        <v>18</v>
      </c>
      <c r="F655" s="578">
        <v>35</v>
      </c>
      <c r="G655" s="579">
        <v>31</v>
      </c>
      <c r="H655" s="580">
        <v>29.8</v>
      </c>
      <c r="I655" s="134"/>
    </row>
    <row r="656" spans="1:9" s="135" customFormat="1" ht="19.5" customHeight="1">
      <c r="A656" s="36">
        <f t="shared" si="3"/>
        <v>543</v>
      </c>
      <c r="B656" s="581" t="s">
        <v>659</v>
      </c>
      <c r="C656" s="582"/>
      <c r="D656" s="583"/>
      <c r="E656" s="584" t="s">
        <v>18</v>
      </c>
      <c r="F656" s="585">
        <v>12</v>
      </c>
      <c r="G656" s="586">
        <v>11</v>
      </c>
      <c r="H656" s="587">
        <v>9.9</v>
      </c>
      <c r="I656" s="134"/>
    </row>
    <row r="657" spans="1:9" s="135" customFormat="1" ht="19.5" customHeight="1">
      <c r="A657" s="36">
        <f t="shared" si="3"/>
        <v>544</v>
      </c>
      <c r="B657" s="581" t="s">
        <v>660</v>
      </c>
      <c r="C657" s="582"/>
      <c r="D657" s="583"/>
      <c r="E657" s="584" t="s">
        <v>18</v>
      </c>
      <c r="F657" s="585">
        <v>11</v>
      </c>
      <c r="G657" s="586">
        <v>10</v>
      </c>
      <c r="H657" s="587">
        <v>8.9</v>
      </c>
      <c r="I657" s="134"/>
    </row>
    <row r="658" spans="1:9" s="135" customFormat="1" ht="19.5" customHeight="1">
      <c r="A658" s="36">
        <f t="shared" si="3"/>
        <v>545</v>
      </c>
      <c r="B658" s="581" t="s">
        <v>661</v>
      </c>
      <c r="C658" s="582"/>
      <c r="D658" s="583"/>
      <c r="E658" s="584" t="s">
        <v>18</v>
      </c>
      <c r="F658" s="585">
        <v>7</v>
      </c>
      <c r="G658" s="586">
        <v>6</v>
      </c>
      <c r="H658" s="587">
        <v>5.5</v>
      </c>
      <c r="I658" s="134"/>
    </row>
    <row r="659" spans="1:9" s="135" customFormat="1" ht="19.5" customHeight="1">
      <c r="A659" s="36">
        <f t="shared" si="3"/>
        <v>546</v>
      </c>
      <c r="B659" s="588" t="s">
        <v>662</v>
      </c>
      <c r="C659" s="588"/>
      <c r="D659" s="588"/>
      <c r="E659" s="589" t="s">
        <v>663</v>
      </c>
      <c r="F659" s="590">
        <v>107</v>
      </c>
      <c r="G659" s="120">
        <v>100</v>
      </c>
      <c r="H659" s="591">
        <v>97.6</v>
      </c>
      <c r="I659" s="134"/>
    </row>
    <row r="660" spans="1:9" s="135" customFormat="1" ht="19.5" customHeight="1">
      <c r="A660" s="36">
        <f t="shared" si="3"/>
        <v>547</v>
      </c>
      <c r="B660" s="588" t="s">
        <v>664</v>
      </c>
      <c r="C660" s="588"/>
      <c r="D660" s="588"/>
      <c r="E660" s="589" t="s">
        <v>663</v>
      </c>
      <c r="F660" s="590">
        <v>56</v>
      </c>
      <c r="G660" s="120" t="s">
        <v>78</v>
      </c>
      <c r="H660" s="591">
        <v>50.9</v>
      </c>
      <c r="I660" s="134"/>
    </row>
    <row r="661" spans="1:9" s="135" customFormat="1" ht="19.5" customHeight="1">
      <c r="A661" s="36">
        <f t="shared" si="3"/>
        <v>548</v>
      </c>
      <c r="B661" s="592" t="s">
        <v>665</v>
      </c>
      <c r="C661" s="556"/>
      <c r="D661" s="593"/>
      <c r="E661" s="589" t="s">
        <v>663</v>
      </c>
      <c r="F661" s="594">
        <v>98</v>
      </c>
      <c r="G661" s="586">
        <v>90</v>
      </c>
      <c r="H661" s="595">
        <v>88.8</v>
      </c>
      <c r="I661" s="134"/>
    </row>
    <row r="662" spans="1:9" s="135" customFormat="1" ht="19.5" customHeight="1">
      <c r="A662" s="36">
        <f t="shared" si="3"/>
        <v>549</v>
      </c>
      <c r="B662" s="592" t="s">
        <v>666</v>
      </c>
      <c r="C662" s="556"/>
      <c r="D662" s="593"/>
      <c r="E662" s="589" t="s">
        <v>663</v>
      </c>
      <c r="F662" s="594">
        <v>52</v>
      </c>
      <c r="G662" s="586">
        <v>49</v>
      </c>
      <c r="H662" s="595">
        <v>46.5</v>
      </c>
      <c r="I662" s="134"/>
    </row>
    <row r="663" spans="1:9" s="135" customFormat="1" ht="19.5" customHeight="1">
      <c r="A663" s="36">
        <f t="shared" si="3"/>
        <v>550</v>
      </c>
      <c r="B663" s="592" t="s">
        <v>667</v>
      </c>
      <c r="C663" s="556"/>
      <c r="D663" s="593"/>
      <c r="E663" s="589" t="s">
        <v>18</v>
      </c>
      <c r="F663" s="594">
        <v>9</v>
      </c>
      <c r="G663" s="586">
        <v>8.5</v>
      </c>
      <c r="H663" s="595">
        <v>8.1</v>
      </c>
      <c r="I663" s="134"/>
    </row>
    <row r="664" spans="1:9" s="135" customFormat="1" ht="19.5" customHeight="1">
      <c r="A664" s="36">
        <f t="shared" si="3"/>
        <v>551</v>
      </c>
      <c r="B664" s="581" t="s">
        <v>668</v>
      </c>
      <c r="C664" s="476"/>
      <c r="D664" s="596"/>
      <c r="E664" s="597" t="s">
        <v>18</v>
      </c>
      <c r="F664" s="598">
        <v>12</v>
      </c>
      <c r="G664" s="120">
        <v>11.3</v>
      </c>
      <c r="H664" s="591">
        <v>11</v>
      </c>
      <c r="I664" s="134"/>
    </row>
    <row r="665" spans="1:9" s="135" customFormat="1" ht="19.5" customHeight="1">
      <c r="A665" s="36">
        <f t="shared" si="3"/>
        <v>552</v>
      </c>
      <c r="B665" s="581" t="s">
        <v>669</v>
      </c>
      <c r="C665" s="476"/>
      <c r="D665" s="596"/>
      <c r="E665" s="597" t="s">
        <v>18</v>
      </c>
      <c r="F665" s="598">
        <v>12</v>
      </c>
      <c r="G665" s="120">
        <v>11.3</v>
      </c>
      <c r="H665" s="591">
        <v>11</v>
      </c>
      <c r="I665" s="134"/>
    </row>
    <row r="666" spans="1:9" s="135" customFormat="1" ht="19.5" customHeight="1">
      <c r="A666" s="36">
        <f t="shared" si="3"/>
        <v>553</v>
      </c>
      <c r="B666" s="581" t="s">
        <v>670</v>
      </c>
      <c r="C666" s="476"/>
      <c r="D666" s="596"/>
      <c r="E666" s="597" t="s">
        <v>18</v>
      </c>
      <c r="F666" s="598">
        <v>12</v>
      </c>
      <c r="G666" s="120">
        <v>11.3</v>
      </c>
      <c r="H666" s="591">
        <v>11</v>
      </c>
      <c r="I666" s="134"/>
    </row>
    <row r="667" spans="1:9" s="135" customFormat="1" ht="19.5" customHeight="1">
      <c r="A667" s="36">
        <f t="shared" si="3"/>
        <v>0</v>
      </c>
      <c r="B667" s="599"/>
      <c r="C667" s="599"/>
      <c r="D667" s="599"/>
      <c r="E667" s="599"/>
      <c r="F667" s="599"/>
      <c r="G667" s="599"/>
      <c r="H667" s="591"/>
      <c r="I667" s="134"/>
    </row>
    <row r="668" spans="1:9" s="135" customFormat="1" ht="19.5" customHeight="1">
      <c r="A668" s="36">
        <f t="shared" si="3"/>
        <v>554</v>
      </c>
      <c r="B668" s="581" t="s">
        <v>671</v>
      </c>
      <c r="C668" s="476"/>
      <c r="D668" s="596"/>
      <c r="E668" s="597" t="s">
        <v>18</v>
      </c>
      <c r="F668" s="598">
        <v>27</v>
      </c>
      <c r="G668" s="120">
        <v>25.5</v>
      </c>
      <c r="H668" s="591">
        <v>24.2</v>
      </c>
      <c r="I668" s="134"/>
    </row>
    <row r="669" spans="1:9" s="135" customFormat="1" ht="19.5" customHeight="1">
      <c r="A669" s="36">
        <f t="shared" si="3"/>
        <v>555</v>
      </c>
      <c r="B669" s="581" t="s">
        <v>672</v>
      </c>
      <c r="C669" s="476"/>
      <c r="D669" s="596"/>
      <c r="E669" s="597" t="s">
        <v>18</v>
      </c>
      <c r="F669" s="598">
        <v>27</v>
      </c>
      <c r="G669" s="120">
        <v>25.5</v>
      </c>
      <c r="H669" s="591">
        <v>24.2</v>
      </c>
      <c r="I669" s="134"/>
    </row>
    <row r="670" spans="1:9" s="135" customFormat="1" ht="19.5" customHeight="1">
      <c r="A670" s="36">
        <f t="shared" si="3"/>
        <v>0</v>
      </c>
      <c r="B670" s="581"/>
      <c r="C670" s="476"/>
      <c r="D670" s="596"/>
      <c r="E670" s="597"/>
      <c r="F670" s="598"/>
      <c r="G670" s="120"/>
      <c r="H670" s="591"/>
      <c r="I670" s="134"/>
    </row>
    <row r="671" spans="1:9" s="135" customFormat="1" ht="19.5" customHeight="1">
      <c r="A671" s="36">
        <f t="shared" si="3"/>
        <v>556</v>
      </c>
      <c r="B671" s="581" t="s">
        <v>673</v>
      </c>
      <c r="C671" s="476"/>
      <c r="D671" s="596"/>
      <c r="E671" s="597" t="s">
        <v>18</v>
      </c>
      <c r="F671" s="598">
        <v>25</v>
      </c>
      <c r="G671" s="120" t="s">
        <v>416</v>
      </c>
      <c r="H671" s="591">
        <v>23.5</v>
      </c>
      <c r="I671" s="134"/>
    </row>
    <row r="672" spans="1:9" s="135" customFormat="1" ht="19.5" customHeight="1">
      <c r="A672" s="36">
        <f t="shared" si="3"/>
        <v>557</v>
      </c>
      <c r="B672" s="581" t="s">
        <v>674</v>
      </c>
      <c r="C672" s="476"/>
      <c r="D672" s="596"/>
      <c r="E672" s="597" t="s">
        <v>18</v>
      </c>
      <c r="F672" s="598">
        <v>25</v>
      </c>
      <c r="G672" s="120" t="s">
        <v>416</v>
      </c>
      <c r="H672" s="591">
        <v>23.5</v>
      </c>
      <c r="I672" s="134"/>
    </row>
    <row r="673" spans="1:9" s="135" customFormat="1" ht="19.5" customHeight="1">
      <c r="A673" s="36">
        <f t="shared" si="3"/>
        <v>558</v>
      </c>
      <c r="B673" s="581" t="s">
        <v>675</v>
      </c>
      <c r="C673" s="476"/>
      <c r="D673" s="596"/>
      <c r="E673" s="597" t="s">
        <v>18</v>
      </c>
      <c r="F673" s="598">
        <v>10</v>
      </c>
      <c r="G673" s="120">
        <v>9.5</v>
      </c>
      <c r="H673" s="591">
        <v>9.3</v>
      </c>
      <c r="I673" s="134"/>
    </row>
    <row r="674" spans="1:9" s="135" customFormat="1" ht="19.5" customHeight="1">
      <c r="A674" s="36">
        <f t="shared" si="3"/>
        <v>559</v>
      </c>
      <c r="B674" s="581" t="s">
        <v>676</v>
      </c>
      <c r="C674" s="476"/>
      <c r="D674" s="596"/>
      <c r="E674" s="597" t="s">
        <v>18</v>
      </c>
      <c r="F674" s="598">
        <v>10</v>
      </c>
      <c r="G674" s="120">
        <v>9.5</v>
      </c>
      <c r="H674" s="591">
        <v>9.3</v>
      </c>
      <c r="I674" s="134"/>
    </row>
    <row r="675" spans="1:9" s="135" customFormat="1" ht="19.5" customHeight="1">
      <c r="A675" s="36">
        <f t="shared" si="3"/>
        <v>560</v>
      </c>
      <c r="B675" s="581" t="s">
        <v>677</v>
      </c>
      <c r="C675" s="476"/>
      <c r="D675" s="596"/>
      <c r="E675" s="597" t="s">
        <v>18</v>
      </c>
      <c r="F675" s="598">
        <v>15</v>
      </c>
      <c r="G675" s="120">
        <v>13</v>
      </c>
      <c r="H675" s="591">
        <v>12</v>
      </c>
      <c r="I675" s="134"/>
    </row>
    <row r="676" spans="1:9" s="135" customFormat="1" ht="19.5" customHeight="1">
      <c r="A676" s="36">
        <f t="shared" si="3"/>
        <v>561</v>
      </c>
      <c r="B676" s="581" t="s">
        <v>678</v>
      </c>
      <c r="C676" s="476"/>
      <c r="D676" s="596"/>
      <c r="E676" s="597" t="s">
        <v>18</v>
      </c>
      <c r="F676" s="598">
        <v>33</v>
      </c>
      <c r="G676" s="120">
        <v>31</v>
      </c>
      <c r="H676" s="591" t="s">
        <v>679</v>
      </c>
      <c r="I676" s="134"/>
    </row>
    <row r="677" spans="1:9" s="135" customFormat="1" ht="19.5" customHeight="1">
      <c r="A677" s="36">
        <f t="shared" si="3"/>
        <v>562</v>
      </c>
      <c r="B677" s="581" t="s">
        <v>680</v>
      </c>
      <c r="C677" s="476"/>
      <c r="D677" s="596"/>
      <c r="E677" s="597" t="s">
        <v>18</v>
      </c>
      <c r="F677" s="598">
        <v>32</v>
      </c>
      <c r="G677" s="120">
        <v>30</v>
      </c>
      <c r="H677" s="591">
        <v>28.7</v>
      </c>
      <c r="I677" s="134"/>
    </row>
    <row r="678" spans="1:9" s="135" customFormat="1" ht="19.5" customHeight="1">
      <c r="A678" s="36">
        <f t="shared" si="3"/>
        <v>563</v>
      </c>
      <c r="B678" s="581" t="s">
        <v>681</v>
      </c>
      <c r="C678" s="476"/>
      <c r="D678" s="596"/>
      <c r="E678" s="597" t="s">
        <v>18</v>
      </c>
      <c r="F678" s="598">
        <v>32</v>
      </c>
      <c r="G678" s="120">
        <v>30</v>
      </c>
      <c r="H678" s="591">
        <v>28.7</v>
      </c>
      <c r="I678" s="134"/>
    </row>
    <row r="679" spans="1:9" s="135" customFormat="1" ht="19.5" customHeight="1">
      <c r="A679" s="36">
        <f t="shared" si="3"/>
        <v>564</v>
      </c>
      <c r="B679" s="581" t="s">
        <v>682</v>
      </c>
      <c r="C679" s="476"/>
      <c r="D679" s="596"/>
      <c r="E679" s="597" t="s">
        <v>18</v>
      </c>
      <c r="F679" s="598">
        <v>25</v>
      </c>
      <c r="G679" s="120">
        <v>23</v>
      </c>
      <c r="H679" s="591">
        <v>22.8</v>
      </c>
      <c r="I679" s="134"/>
    </row>
    <row r="680" spans="1:9" s="135" customFormat="1" ht="19.5" customHeight="1">
      <c r="A680" s="36">
        <f t="shared" si="3"/>
        <v>565</v>
      </c>
      <c r="B680" s="581" t="s">
        <v>683</v>
      </c>
      <c r="C680" s="476"/>
      <c r="D680" s="596"/>
      <c r="E680" s="597" t="s">
        <v>18</v>
      </c>
      <c r="F680" s="598">
        <v>19</v>
      </c>
      <c r="G680" s="120">
        <v>18</v>
      </c>
      <c r="H680" s="591">
        <v>17.4</v>
      </c>
      <c r="I680" s="134"/>
    </row>
    <row r="681" spans="1:9" s="135" customFormat="1" ht="19.5" customHeight="1">
      <c r="A681" s="36">
        <f t="shared" si="3"/>
        <v>566</v>
      </c>
      <c r="B681" s="581" t="s">
        <v>684</v>
      </c>
      <c r="C681" s="476"/>
      <c r="D681" s="596"/>
      <c r="E681" s="597" t="s">
        <v>18</v>
      </c>
      <c r="F681" s="598">
        <v>34</v>
      </c>
      <c r="G681" s="120">
        <v>32</v>
      </c>
      <c r="H681" s="591">
        <v>30.9</v>
      </c>
      <c r="I681" s="134"/>
    </row>
    <row r="682" spans="1:9" s="135" customFormat="1" ht="19.5" customHeight="1">
      <c r="A682" s="36">
        <f t="shared" si="3"/>
        <v>567</v>
      </c>
      <c r="B682" s="581" t="s">
        <v>685</v>
      </c>
      <c r="C682" s="476"/>
      <c r="D682" s="596"/>
      <c r="E682" s="597" t="s">
        <v>223</v>
      </c>
      <c r="F682" s="598">
        <v>37</v>
      </c>
      <c r="G682" s="120">
        <v>35</v>
      </c>
      <c r="H682" s="591">
        <v>33.9</v>
      </c>
      <c r="I682" s="134"/>
    </row>
    <row r="683" spans="1:9" s="135" customFormat="1" ht="19.5" customHeight="1">
      <c r="A683" s="36">
        <f t="shared" si="3"/>
        <v>568</v>
      </c>
      <c r="B683" s="581" t="s">
        <v>686</v>
      </c>
      <c r="C683" s="476"/>
      <c r="D683" s="596"/>
      <c r="E683" s="597" t="s">
        <v>223</v>
      </c>
      <c r="F683" s="598">
        <v>37</v>
      </c>
      <c r="G683" s="120">
        <v>35</v>
      </c>
      <c r="H683" s="591">
        <v>33.9</v>
      </c>
      <c r="I683" s="134"/>
    </row>
    <row r="684" spans="1:9" s="135" customFormat="1" ht="19.5" customHeight="1">
      <c r="A684" s="36">
        <f t="shared" si="3"/>
        <v>569</v>
      </c>
      <c r="B684" s="581" t="s">
        <v>687</v>
      </c>
      <c r="C684" s="476"/>
      <c r="D684" s="596"/>
      <c r="E684" s="597" t="s">
        <v>223</v>
      </c>
      <c r="F684" s="598">
        <v>31</v>
      </c>
      <c r="G684" s="120">
        <v>29</v>
      </c>
      <c r="H684" s="591">
        <v>27.9</v>
      </c>
      <c r="I684" s="134"/>
    </row>
    <row r="685" spans="1:9" s="135" customFormat="1" ht="19.5" customHeight="1">
      <c r="A685" s="36">
        <f t="shared" si="3"/>
        <v>570</v>
      </c>
      <c r="B685" s="581" t="s">
        <v>688</v>
      </c>
      <c r="C685" s="476"/>
      <c r="D685" s="596"/>
      <c r="E685" s="597" t="s">
        <v>223</v>
      </c>
      <c r="F685" s="598">
        <v>31</v>
      </c>
      <c r="G685" s="120">
        <v>29</v>
      </c>
      <c r="H685" s="591">
        <v>27.9</v>
      </c>
      <c r="I685" s="134"/>
    </row>
    <row r="686" spans="1:9" s="135" customFormat="1" ht="19.5" customHeight="1">
      <c r="A686" s="36">
        <f t="shared" si="3"/>
        <v>571</v>
      </c>
      <c r="B686" s="600" t="s">
        <v>689</v>
      </c>
      <c r="C686" s="600"/>
      <c r="D686" s="600"/>
      <c r="E686" s="601" t="s">
        <v>690</v>
      </c>
      <c r="F686" s="602">
        <v>30</v>
      </c>
      <c r="G686" s="603">
        <v>28</v>
      </c>
      <c r="H686" s="604">
        <v>26.9</v>
      </c>
      <c r="I686" s="134"/>
    </row>
    <row r="687" spans="1:9" s="180" customFormat="1" ht="21.75" customHeight="1">
      <c r="A687" s="36">
        <f t="shared" si="3"/>
        <v>572</v>
      </c>
      <c r="B687" s="605" t="s">
        <v>691</v>
      </c>
      <c r="C687" s="605"/>
      <c r="D687" s="605"/>
      <c r="E687" s="601" t="s">
        <v>690</v>
      </c>
      <c r="F687" s="602">
        <v>36</v>
      </c>
      <c r="G687" s="603">
        <v>33</v>
      </c>
      <c r="H687" s="604">
        <v>32.3</v>
      </c>
      <c r="I687" s="179"/>
    </row>
    <row r="688" spans="1:9" s="180" customFormat="1" ht="21.75" customHeight="1">
      <c r="A688" s="36">
        <f t="shared" si="3"/>
        <v>573</v>
      </c>
      <c r="B688" s="605" t="s">
        <v>692</v>
      </c>
      <c r="C688" s="605"/>
      <c r="D688" s="605"/>
      <c r="E688" s="601" t="s">
        <v>690</v>
      </c>
      <c r="F688" s="602">
        <v>42</v>
      </c>
      <c r="G688" s="603">
        <v>39</v>
      </c>
      <c r="H688" s="604">
        <v>37.9</v>
      </c>
      <c r="I688" s="179"/>
    </row>
    <row r="689" spans="1:9" s="180" customFormat="1" ht="21.75" customHeight="1">
      <c r="A689" s="36">
        <f t="shared" si="3"/>
        <v>574</v>
      </c>
      <c r="B689" s="207" t="s">
        <v>693</v>
      </c>
      <c r="C689" s="207"/>
      <c r="D689" s="207"/>
      <c r="E689" s="61" t="s">
        <v>694</v>
      </c>
      <c r="F689" s="590">
        <v>25</v>
      </c>
      <c r="G689" s="120">
        <v>23</v>
      </c>
      <c r="H689" s="606">
        <v>17.6</v>
      </c>
      <c r="I689" s="179"/>
    </row>
    <row r="690" spans="1:9" s="180" customFormat="1" ht="21.75" customHeight="1">
      <c r="A690" s="36">
        <f t="shared" si="3"/>
        <v>575</v>
      </c>
      <c r="B690" s="207" t="s">
        <v>695</v>
      </c>
      <c r="C690" s="207"/>
      <c r="D690" s="207"/>
      <c r="E690" s="61" t="s">
        <v>694</v>
      </c>
      <c r="F690" s="590">
        <v>18</v>
      </c>
      <c r="G690" s="120">
        <v>15</v>
      </c>
      <c r="H690" s="606">
        <v>13.8</v>
      </c>
      <c r="I690" s="179"/>
    </row>
    <row r="691" spans="1:9" s="180" customFormat="1" ht="31.5" customHeight="1">
      <c r="A691" s="36">
        <f t="shared" si="3"/>
        <v>576</v>
      </c>
      <c r="B691" s="607" t="s">
        <v>696</v>
      </c>
      <c r="C691" s="607"/>
      <c r="D691" s="607"/>
      <c r="E691" s="61" t="s">
        <v>694</v>
      </c>
      <c r="F691" s="608">
        <v>18</v>
      </c>
      <c r="G691" s="609">
        <v>15</v>
      </c>
      <c r="H691" s="610">
        <v>13.8</v>
      </c>
      <c r="I691" s="179"/>
    </row>
    <row r="692" spans="1:9" s="180" customFormat="1" ht="19.5" customHeight="1">
      <c r="A692" s="36">
        <f t="shared" si="3"/>
        <v>577</v>
      </c>
      <c r="B692" s="215" t="s">
        <v>693</v>
      </c>
      <c r="C692" s="215"/>
      <c r="D692" s="215"/>
      <c r="E692" s="435" t="s">
        <v>550</v>
      </c>
      <c r="F692" s="590">
        <v>25</v>
      </c>
      <c r="G692" s="120">
        <v>23</v>
      </c>
      <c r="H692" s="606">
        <v>21.8</v>
      </c>
      <c r="I692" s="179"/>
    </row>
    <row r="693" spans="1:9" s="135" customFormat="1" ht="19.5" customHeight="1">
      <c r="A693" s="36">
        <f t="shared" si="3"/>
        <v>578</v>
      </c>
      <c r="B693" s="215" t="s">
        <v>697</v>
      </c>
      <c r="C693" s="215"/>
      <c r="D693" s="215"/>
      <c r="E693" s="435" t="s">
        <v>550</v>
      </c>
      <c r="F693" s="594">
        <v>25</v>
      </c>
      <c r="G693" s="586">
        <v>23.5</v>
      </c>
      <c r="H693" s="595">
        <v>22.6</v>
      </c>
      <c r="I693" s="134"/>
    </row>
    <row r="694" spans="1:9" s="135" customFormat="1" ht="23.25" customHeight="1">
      <c r="A694" s="36">
        <f t="shared" si="3"/>
        <v>579</v>
      </c>
      <c r="B694" s="611" t="s">
        <v>698</v>
      </c>
      <c r="C694" s="611"/>
      <c r="D694" s="611"/>
      <c r="E694" s="612" t="s">
        <v>550</v>
      </c>
      <c r="F694" s="613">
        <v>20.6</v>
      </c>
      <c r="G694" s="614">
        <f>ROUND(H694*1.03,1)</f>
        <v>19.5</v>
      </c>
      <c r="H694" s="615">
        <v>18.9</v>
      </c>
      <c r="I694" s="134"/>
    </row>
    <row r="695" spans="1:9" s="135" customFormat="1" ht="24" customHeight="1">
      <c r="A695" s="616"/>
      <c r="B695" s="611"/>
      <c r="C695" s="611"/>
      <c r="D695" s="611"/>
      <c r="E695" s="617"/>
      <c r="F695" s="618"/>
      <c r="G695" s="619"/>
      <c r="H695" s="620"/>
      <c r="I695" s="134"/>
    </row>
    <row r="696" spans="1:9" s="135" customFormat="1" ht="19.5" customHeight="1" hidden="1">
      <c r="A696" s="616">
        <v>438</v>
      </c>
      <c r="B696" s="210" t="s">
        <v>699</v>
      </c>
      <c r="C696" s="210"/>
      <c r="D696" s="210"/>
      <c r="E696" s="621" t="s">
        <v>550</v>
      </c>
      <c r="F696" s="212">
        <f aca="true" t="shared" si="4" ref="F696:F697">ROUND(H696*1.07,1)</f>
        <v>29</v>
      </c>
      <c r="G696" s="622">
        <f aca="true" t="shared" si="5" ref="G696:G697">ROUND(H696*1.03,1)</f>
        <v>27.9</v>
      </c>
      <c r="H696" s="623">
        <v>27.1</v>
      </c>
      <c r="I696" s="134"/>
    </row>
    <row r="697" spans="1:9" s="135" customFormat="1" ht="24" customHeight="1" hidden="1">
      <c r="A697" s="624">
        <v>439</v>
      </c>
      <c r="B697" s="220" t="s">
        <v>700</v>
      </c>
      <c r="C697" s="220"/>
      <c r="D697" s="220"/>
      <c r="E697" s="625" t="s">
        <v>550</v>
      </c>
      <c r="F697" s="222">
        <f t="shared" si="4"/>
        <v>29</v>
      </c>
      <c r="G697" s="626">
        <f t="shared" si="5"/>
        <v>27.9</v>
      </c>
      <c r="H697" s="627">
        <v>27.1</v>
      </c>
      <c r="I697" s="134"/>
    </row>
    <row r="698" spans="1:8" ht="22.5">
      <c r="A698" s="628"/>
      <c r="B698" s="629"/>
      <c r="C698" s="629"/>
      <c r="D698" s="8" t="s">
        <v>701</v>
      </c>
      <c r="E698" s="8"/>
      <c r="F698" s="8"/>
      <c r="G698" s="629"/>
      <c r="H698" s="630"/>
    </row>
    <row r="699" spans="2:8" ht="22.5">
      <c r="B699" s="629"/>
      <c r="C699" s="629"/>
      <c r="D699" s="8" t="s">
        <v>702</v>
      </c>
      <c r="E699" s="8"/>
      <c r="F699" s="8"/>
      <c r="G699" s="629"/>
      <c r="H699" s="630"/>
    </row>
    <row r="700" ht="26.25" customHeight="1"/>
  </sheetData>
  <sheetProtection selectLockedCells="1" selectUnlockedCells="1"/>
  <mergeCells count="311">
    <mergeCell ref="A1:G1"/>
    <mergeCell ref="A2:G2"/>
    <mergeCell ref="A4:G4"/>
    <mergeCell ref="A5:H5"/>
    <mergeCell ref="A13:H13"/>
    <mergeCell ref="B14:D14"/>
    <mergeCell ref="B15:D15"/>
    <mergeCell ref="B16:D16"/>
    <mergeCell ref="B17:H17"/>
    <mergeCell ref="D18:E18"/>
    <mergeCell ref="B19:D19"/>
    <mergeCell ref="B20:D20"/>
    <mergeCell ref="B21:D21"/>
    <mergeCell ref="B22:D22"/>
    <mergeCell ref="B23:D23"/>
    <mergeCell ref="B24:D24"/>
    <mergeCell ref="B25:D25"/>
    <mergeCell ref="B27:D27"/>
    <mergeCell ref="D29:E29"/>
    <mergeCell ref="B41:D41"/>
    <mergeCell ref="B48:D48"/>
    <mergeCell ref="B59:D59"/>
    <mergeCell ref="B60:D60"/>
    <mergeCell ref="B61:D61"/>
    <mergeCell ref="B62:D62"/>
    <mergeCell ref="B65:D65"/>
    <mergeCell ref="B66:D66"/>
    <mergeCell ref="D67:F67"/>
    <mergeCell ref="B71:D71"/>
    <mergeCell ref="B75:D75"/>
    <mergeCell ref="B76:D76"/>
    <mergeCell ref="B77:D77"/>
    <mergeCell ref="B78:D78"/>
    <mergeCell ref="B79:D79"/>
    <mergeCell ref="B80:D80"/>
    <mergeCell ref="B81:D81"/>
    <mergeCell ref="B82:D82"/>
    <mergeCell ref="B86:D86"/>
    <mergeCell ref="B87:D87"/>
    <mergeCell ref="B88:D88"/>
    <mergeCell ref="B89:D89"/>
    <mergeCell ref="B93:D93"/>
    <mergeCell ref="B94:D94"/>
    <mergeCell ref="B95:D95"/>
    <mergeCell ref="B96:D96"/>
    <mergeCell ref="B97:D97"/>
    <mergeCell ref="B98:D98"/>
    <mergeCell ref="B99:D99"/>
    <mergeCell ref="B100:D100"/>
    <mergeCell ref="B105:D105"/>
    <mergeCell ref="B106:D106"/>
    <mergeCell ref="B107:D107"/>
    <mergeCell ref="B108:H108"/>
    <mergeCell ref="B109:H109"/>
    <mergeCell ref="B110:D110"/>
    <mergeCell ref="B111:D111"/>
    <mergeCell ref="B113:D113"/>
    <mergeCell ref="B114:D114"/>
    <mergeCell ref="B115:D115"/>
    <mergeCell ref="B117:D117"/>
    <mergeCell ref="B118:D118"/>
    <mergeCell ref="B119:D119"/>
    <mergeCell ref="B120:D120"/>
    <mergeCell ref="B121:D121"/>
    <mergeCell ref="B122:D122"/>
    <mergeCell ref="B124:D124"/>
    <mergeCell ref="B126:D126"/>
    <mergeCell ref="B127:D127"/>
    <mergeCell ref="B128:D128"/>
    <mergeCell ref="B131:D131"/>
    <mergeCell ref="B133:D133"/>
    <mergeCell ref="B137:D137"/>
    <mergeCell ref="B140:D140"/>
    <mergeCell ref="B141:D141"/>
    <mergeCell ref="B142:D142"/>
    <mergeCell ref="B143:D143"/>
    <mergeCell ref="B144:D144"/>
    <mergeCell ref="B166:D166"/>
    <mergeCell ref="B167:D167"/>
    <mergeCell ref="B169:D169"/>
    <mergeCell ref="B174:D174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B184:D184"/>
    <mergeCell ref="B185:D185"/>
    <mergeCell ref="B186:D186"/>
    <mergeCell ref="B187:D187"/>
    <mergeCell ref="B189:H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H200"/>
    <mergeCell ref="B201:G201"/>
    <mergeCell ref="B202:D202"/>
    <mergeCell ref="B203:D203"/>
    <mergeCell ref="B204:D204"/>
    <mergeCell ref="B205:D205"/>
    <mergeCell ref="B206:D206"/>
    <mergeCell ref="B208:H208"/>
    <mergeCell ref="B213:D213"/>
    <mergeCell ref="B214:D214"/>
    <mergeCell ref="B215:D215"/>
    <mergeCell ref="B219:D219"/>
    <mergeCell ref="B233:D233"/>
    <mergeCell ref="B235:D235"/>
    <mergeCell ref="B236:D236"/>
    <mergeCell ref="B237:D237"/>
    <mergeCell ref="B238:D238"/>
    <mergeCell ref="B239:D239"/>
    <mergeCell ref="B245:H245"/>
    <mergeCell ref="B254:D254"/>
    <mergeCell ref="B260:D260"/>
    <mergeCell ref="B261:D261"/>
    <mergeCell ref="B264:D264"/>
    <mergeCell ref="B270:D270"/>
    <mergeCell ref="B274:D274"/>
    <mergeCell ref="B276:E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7:D287"/>
    <mergeCell ref="B299:H299"/>
    <mergeCell ref="B300:H300"/>
    <mergeCell ref="B301:D301"/>
    <mergeCell ref="B302:D302"/>
    <mergeCell ref="B303:D303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6:D336"/>
    <mergeCell ref="B341:H341"/>
    <mergeCell ref="B342:D342"/>
    <mergeCell ref="B343:D343"/>
    <mergeCell ref="B344:D344"/>
    <mergeCell ref="B345:D345"/>
    <mergeCell ref="B355:H355"/>
    <mergeCell ref="B366:I366"/>
    <mergeCell ref="B367:D367"/>
    <mergeCell ref="B368:D368"/>
    <mergeCell ref="B370:D370"/>
    <mergeCell ref="B374:D374"/>
    <mergeCell ref="B375:D375"/>
    <mergeCell ref="B386:D386"/>
    <mergeCell ref="B387:D387"/>
    <mergeCell ref="B388:D388"/>
    <mergeCell ref="B399:D399"/>
    <mergeCell ref="B400:D400"/>
    <mergeCell ref="B401:D401"/>
    <mergeCell ref="B403:D403"/>
    <mergeCell ref="B404:D404"/>
    <mergeCell ref="B405:D405"/>
    <mergeCell ref="B406:D406"/>
    <mergeCell ref="B413:I413"/>
    <mergeCell ref="B416:D416"/>
    <mergeCell ref="B417:D417"/>
    <mergeCell ref="B418:D418"/>
    <mergeCell ref="B421:D421"/>
    <mergeCell ref="B423:D423"/>
    <mergeCell ref="B424:D424"/>
    <mergeCell ref="B426:D426"/>
    <mergeCell ref="B427:D427"/>
    <mergeCell ref="B428:D428"/>
    <mergeCell ref="B430:D430"/>
    <mergeCell ref="B432:D432"/>
    <mergeCell ref="B433:D433"/>
    <mergeCell ref="B434:D434"/>
    <mergeCell ref="B437:I437"/>
    <mergeCell ref="B438:D438"/>
    <mergeCell ref="B439:D439"/>
    <mergeCell ref="B443:D443"/>
    <mergeCell ref="B445:D445"/>
    <mergeCell ref="B446:D446"/>
    <mergeCell ref="B447:D447"/>
    <mergeCell ref="B448:D448"/>
    <mergeCell ref="B449:D449"/>
    <mergeCell ref="B450:D450"/>
    <mergeCell ref="B451:D451"/>
    <mergeCell ref="B453:D453"/>
    <mergeCell ref="B457:I457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D468:E468"/>
    <mergeCell ref="B469:H469"/>
    <mergeCell ref="B473:D473"/>
    <mergeCell ref="B475:D475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9:D499"/>
    <mergeCell ref="B501:D501"/>
    <mergeCell ref="B502:D502"/>
    <mergeCell ref="B503:D503"/>
    <mergeCell ref="B504:D504"/>
    <mergeCell ref="B505:D505"/>
    <mergeCell ref="B506:D506"/>
    <mergeCell ref="B507:D507"/>
    <mergeCell ref="D508:G508"/>
    <mergeCell ref="B509:D509"/>
    <mergeCell ref="B532:D532"/>
    <mergeCell ref="B536:D536"/>
    <mergeCell ref="B537:D537"/>
    <mergeCell ref="B540:D540"/>
    <mergeCell ref="B541:D541"/>
    <mergeCell ref="B542:D542"/>
    <mergeCell ref="B544:D544"/>
    <mergeCell ref="B545:D545"/>
    <mergeCell ref="B547:H547"/>
    <mergeCell ref="B548:D548"/>
    <mergeCell ref="B573:H57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2:D602"/>
    <mergeCell ref="B603:D603"/>
    <mergeCell ref="B604:D604"/>
    <mergeCell ref="B605:D605"/>
    <mergeCell ref="B606:D606"/>
    <mergeCell ref="B607:D607"/>
    <mergeCell ref="B608:D608"/>
    <mergeCell ref="B609:D609"/>
    <mergeCell ref="B610:D610"/>
    <mergeCell ref="B611:D611"/>
    <mergeCell ref="B612:D612"/>
    <mergeCell ref="B613:D613"/>
    <mergeCell ref="D615:E615"/>
    <mergeCell ref="B632:H632"/>
    <mergeCell ref="B659:D659"/>
    <mergeCell ref="B660:D660"/>
    <mergeCell ref="B667:G667"/>
    <mergeCell ref="B686:D686"/>
    <mergeCell ref="B687:D687"/>
    <mergeCell ref="B688:D688"/>
    <mergeCell ref="B689:D689"/>
    <mergeCell ref="B692:D692"/>
    <mergeCell ref="B693:D693"/>
    <mergeCell ref="B694:D694"/>
    <mergeCell ref="B695:D695"/>
    <mergeCell ref="B696:D696"/>
    <mergeCell ref="B697:D697"/>
    <mergeCell ref="D698:F698"/>
    <mergeCell ref="D699:F699"/>
  </mergeCells>
  <printOptions horizontalCentered="1"/>
  <pageMargins left="0" right="0" top="0.19652777777777777" bottom="0" header="0.5118055555555555" footer="0.5118055555555555"/>
  <pageSetup fitToHeight="7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7" sqref="A17"/>
    </sheetView>
  </sheetViews>
  <sheetFormatPr defaultColWidth="12" defaultRowHeight="11.25"/>
  <cols>
    <col min="1" max="1" width="23.33203125" style="0" customWidth="1"/>
  </cols>
  <sheetData>
    <row r="1" spans="1:9" ht="15.75">
      <c r="A1" s="631" t="s">
        <v>9</v>
      </c>
      <c r="B1" s="631"/>
      <c r="C1" s="631"/>
      <c r="D1" s="632" t="s">
        <v>10</v>
      </c>
      <c r="E1" s="632"/>
      <c r="F1" s="633" t="s">
        <v>703</v>
      </c>
      <c r="G1" s="634" t="s">
        <v>704</v>
      </c>
      <c r="H1" s="635" t="s">
        <v>12</v>
      </c>
      <c r="I1" s="636" t="s">
        <v>705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>
        <f>Опт!B126</f>
        <v>0</v>
      </c>
      <c r="B4">
        <f>Опт!C126</f>
        <v>0</v>
      </c>
      <c r="C4">
        <f>Опт!D126</f>
        <v>0</v>
      </c>
      <c r="D4">
        <f>Опт!E126</f>
        <v>0</v>
      </c>
      <c r="E4" t="e">
        <f>Опт!#REF!</f>
        <v>#REF!</v>
      </c>
      <c r="F4" s="637">
        <f>Опт!H126</f>
        <v>39.9</v>
      </c>
      <c r="G4" t="e">
        <f>Опт!#REF!</f>
        <v>#REF!</v>
      </c>
      <c r="H4" s="637">
        <f>Опт!H126</f>
        <v>39.9</v>
      </c>
      <c r="I4" s="637">
        <f>Опт!H126</f>
        <v>39.9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s="637">
        <f>Опт!H133</f>
        <v>68.4</v>
      </c>
      <c r="G17" t="e">
        <f>Опт!#REF!</f>
        <v>#REF!</v>
      </c>
      <c r="H17" s="637">
        <f>Опт!H133</f>
        <v>68.4</v>
      </c>
      <c r="I17" s="637">
        <f>Опт!H133</f>
        <v>68.4</v>
      </c>
      <c r="J1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56">
      <selection activeCell="F84" sqref="F84"/>
    </sheetView>
  </sheetViews>
  <sheetFormatPr defaultColWidth="12" defaultRowHeight="11.25"/>
  <cols>
    <col min="1" max="6" width="12" style="0" customWidth="1"/>
    <col min="7" max="7" width="16.5" style="0" customWidth="1"/>
  </cols>
  <sheetData>
    <row r="1" spans="1:9" ht="15.75">
      <c r="A1" s="631" t="s">
        <v>9</v>
      </c>
      <c r="B1" s="631"/>
      <c r="C1" s="631"/>
      <c r="D1" s="632" t="s">
        <v>10</v>
      </c>
      <c r="E1" s="632"/>
      <c r="F1" s="633" t="s">
        <v>703</v>
      </c>
      <c r="G1" s="634" t="s">
        <v>704</v>
      </c>
      <c r="H1" s="635" t="s">
        <v>12</v>
      </c>
      <c r="I1" s="636" t="s">
        <v>705</v>
      </c>
    </row>
    <row r="2" spans="1:10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  <c r="J2" t="e">
        <f>Опт!#REF!</f>
        <v>#REF!</v>
      </c>
    </row>
    <row r="3" spans="1:10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  <c r="J3" t="e">
        <f>Опт!#REF!</f>
        <v>#REF!</v>
      </c>
    </row>
    <row r="4" spans="1:10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  <c r="J4" t="e">
        <f>Опт!#REF!</f>
        <v>#REF!</v>
      </c>
    </row>
    <row r="5" spans="1:10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  <c r="J5" t="e">
        <f>Опт!#REF!</f>
        <v>#REF!</v>
      </c>
    </row>
    <row r="6" spans="1:10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  <c r="J6" t="e">
        <f>Опт!#REF!</f>
        <v>#REF!</v>
      </c>
    </row>
    <row r="7" spans="1:10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  <c r="J7" t="e">
        <f>Опт!#REF!</f>
        <v>#REF!</v>
      </c>
    </row>
    <row r="8" spans="1:10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  <c r="J8" t="e">
        <f>Опт!#REF!</f>
        <v>#REF!</v>
      </c>
    </row>
    <row r="9" spans="1:10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  <c r="J9" t="e">
        <f>Опт!#REF!</f>
        <v>#REF!</v>
      </c>
    </row>
    <row r="10" spans="1:10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  <c r="J10" t="e">
        <f>Опт!#REF!</f>
        <v>#REF!</v>
      </c>
    </row>
    <row r="11" spans="1:10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  <c r="J11" t="e">
        <f>Опт!#REF!</f>
        <v>#REF!</v>
      </c>
    </row>
    <row r="12" spans="1:10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  <c r="J12" t="e">
        <f>Опт!#REF!</f>
        <v>#REF!</v>
      </c>
    </row>
    <row r="13" spans="1:10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  <c r="J13" t="e">
        <f>Опт!#REF!</f>
        <v>#REF!</v>
      </c>
    </row>
    <row r="14" spans="1:10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  <c r="J14" t="e">
        <f>Опт!#REF!</f>
        <v>#REF!</v>
      </c>
    </row>
    <row r="15" spans="1:10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  <c r="J15" t="e">
        <f>Опт!#REF!</f>
        <v>#REF!</v>
      </c>
    </row>
    <row r="16" spans="1:10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  <c r="J16" t="e">
        <f>Опт!#REF!</f>
        <v>#REF!</v>
      </c>
    </row>
    <row r="17" spans="1:10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  <c r="J17" t="e">
        <f>Опт!#REF!</f>
        <v>#REF!</v>
      </c>
    </row>
    <row r="18" spans="1:10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  <c r="J18" t="e">
        <f>Опт!#REF!</f>
        <v>#REF!</v>
      </c>
    </row>
    <row r="19" spans="1:10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  <c r="J19" t="e">
        <f>Опт!#REF!</f>
        <v>#REF!</v>
      </c>
    </row>
    <row r="20" spans="1:10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 t="e">
        <f>Опт!#REF!</f>
        <v>#REF!</v>
      </c>
      <c r="F20" t="e">
        <f>Опт!#REF!</f>
        <v>#REF!</v>
      </c>
      <c r="G20" t="e">
        <f>Опт!#REF!</f>
        <v>#REF!</v>
      </c>
      <c r="H20" t="e">
        <f>Опт!#REF!</f>
        <v>#REF!</v>
      </c>
      <c r="I20" t="e">
        <f>Опт!#REF!</f>
        <v>#REF!</v>
      </c>
      <c r="J20" t="e">
        <f>Опт!#REF!</f>
        <v>#REF!</v>
      </c>
    </row>
    <row r="21" spans="1:10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  <c r="J21" t="e">
        <f>Опт!#REF!</f>
        <v>#REF!</v>
      </c>
    </row>
    <row r="22" spans="1:10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  <c r="J22" t="e">
        <f>Опт!#REF!</f>
        <v>#REF!</v>
      </c>
    </row>
    <row r="23" spans="1:10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  <c r="J23" t="e">
        <f>Опт!#REF!</f>
        <v>#REF!</v>
      </c>
    </row>
    <row r="24" spans="1:10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  <c r="J24" t="e">
        <f>Опт!#REF!</f>
        <v>#REF!</v>
      </c>
    </row>
    <row r="25" spans="1:10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  <c r="J25" t="e">
        <f>Опт!#REF!</f>
        <v>#REF!</v>
      </c>
    </row>
    <row r="26" spans="1:10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  <c r="J26" t="e">
        <f>Опт!#REF!</f>
        <v>#REF!</v>
      </c>
    </row>
    <row r="27" spans="1:10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  <c r="J27" t="e">
        <f>Опт!#REF!</f>
        <v>#REF!</v>
      </c>
    </row>
    <row r="28" spans="1:10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  <c r="J28" t="e">
        <f>Опт!#REF!</f>
        <v>#REF!</v>
      </c>
    </row>
    <row r="29" spans="1:10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  <c r="J29" t="e">
        <f>Опт!#REF!</f>
        <v>#REF!</v>
      </c>
    </row>
    <row r="30" spans="1:10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  <c r="J30" t="e">
        <f>Опт!#REF!</f>
        <v>#REF!</v>
      </c>
    </row>
    <row r="31" spans="1:10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t="e">
        <f>Опт!#REF!</f>
        <v>#REF!</v>
      </c>
      <c r="G31" t="e">
        <f>Опт!#REF!</f>
        <v>#REF!</v>
      </c>
      <c r="H31" t="e">
        <f>Опт!#REF!</f>
        <v>#REF!</v>
      </c>
      <c r="I31" t="e">
        <f>Опт!#REF!</f>
        <v>#REF!</v>
      </c>
      <c r="J31" t="e">
        <f>Опт!#REF!</f>
        <v>#REF!</v>
      </c>
    </row>
    <row r="32" spans="1:10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  <c r="J32" t="e">
        <f>Опт!#REF!</f>
        <v>#REF!</v>
      </c>
    </row>
    <row r="33" spans="1:10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  <c r="J33" t="e">
        <f>Опт!#REF!</f>
        <v>#REF!</v>
      </c>
    </row>
    <row r="34" spans="1:10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  <c r="J34" t="e">
        <f>Опт!#REF!</f>
        <v>#REF!</v>
      </c>
    </row>
    <row r="35" spans="1:10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  <c r="J35" t="e">
        <f>Опт!#REF!</f>
        <v>#REF!</v>
      </c>
    </row>
    <row r="36" spans="1:10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 t="e">
        <f>Опт!#REF!</f>
        <v>#REF!</v>
      </c>
      <c r="F36" t="e">
        <f>Опт!#REF!</f>
        <v>#REF!</v>
      </c>
      <c r="G36" t="e">
        <f>Опт!#REF!</f>
        <v>#REF!</v>
      </c>
      <c r="H36" t="e">
        <f>Опт!#REF!</f>
        <v>#REF!</v>
      </c>
      <c r="I36" t="e">
        <f>Опт!#REF!</f>
        <v>#REF!</v>
      </c>
      <c r="J36" t="e">
        <f>Опт!#REF!</f>
        <v>#REF!</v>
      </c>
    </row>
    <row r="37" spans="1:10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  <c r="J37" t="e">
        <f>Опт!#REF!</f>
        <v>#REF!</v>
      </c>
    </row>
    <row r="38" spans="1:10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  <c r="J38" t="e">
        <f>Опт!#REF!</f>
        <v>#REF!</v>
      </c>
    </row>
    <row r="39" spans="1:10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  <c r="J39" t="e">
        <f>Опт!#REF!</f>
        <v>#REF!</v>
      </c>
    </row>
    <row r="40" spans="1:10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 t="e">
        <f>Опт!#REF!</f>
        <v>#REF!</v>
      </c>
      <c r="F40" t="e">
        <f>Опт!#REF!</f>
        <v>#REF!</v>
      </c>
      <c r="G40" t="e">
        <f>Опт!#REF!</f>
        <v>#REF!</v>
      </c>
      <c r="H40" t="e">
        <f>Опт!#REF!</f>
        <v>#REF!</v>
      </c>
      <c r="I40" t="e">
        <f>Опт!#REF!</f>
        <v>#REF!</v>
      </c>
      <c r="J40" t="e">
        <f>Опт!#REF!</f>
        <v>#REF!</v>
      </c>
    </row>
    <row r="41" spans="1:10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  <c r="J41" t="e">
        <f>Опт!#REF!</f>
        <v>#REF!</v>
      </c>
    </row>
    <row r="42" spans="1:10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  <c r="J42" t="e">
        <f>Опт!#REF!</f>
        <v>#REF!</v>
      </c>
    </row>
    <row r="43" spans="1:10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  <c r="J43" t="e">
        <f>Опт!#REF!</f>
        <v>#REF!</v>
      </c>
    </row>
    <row r="44" spans="1:10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  <c r="J44" t="e">
        <f>Опт!#REF!</f>
        <v>#REF!</v>
      </c>
    </row>
    <row r="45" spans="1:10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  <c r="J45" t="e">
        <f>Опт!#REF!</f>
        <v>#REF!</v>
      </c>
    </row>
    <row r="46" spans="1:10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  <c r="J46" t="e">
        <f>Опт!#REF!</f>
        <v>#REF!</v>
      </c>
    </row>
    <row r="47" spans="1:10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  <c r="J47" t="e">
        <f>Опт!#REF!</f>
        <v>#REF!</v>
      </c>
    </row>
    <row r="48" spans="1:10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  <c r="J48" t="e">
        <f>Опт!#REF!</f>
        <v>#REF!</v>
      </c>
    </row>
    <row r="49" spans="1:10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  <c r="J49" t="e">
        <f>Опт!#REF!</f>
        <v>#REF!</v>
      </c>
    </row>
    <row r="50" spans="1:10" ht="11.25">
      <c r="A50" t="e">
        <f>Опт!#REF!</f>
        <v>#REF!</v>
      </c>
      <c r="B50" t="e">
        <f>Опт!#REF!</f>
        <v>#REF!</v>
      </c>
      <c r="C50" t="e">
        <f>Опт!#REF!</f>
        <v>#REF!</v>
      </c>
      <c r="D50" t="e">
        <f>Опт!#REF!</f>
        <v>#REF!</v>
      </c>
      <c r="E50" t="e">
        <f>Опт!#REF!</f>
        <v>#REF!</v>
      </c>
      <c r="F50" t="e">
        <f>Опт!#REF!</f>
        <v>#REF!</v>
      </c>
      <c r="G50" t="e">
        <f>Опт!#REF!</f>
        <v>#REF!</v>
      </c>
      <c r="H50" t="e">
        <f>Опт!#REF!</f>
        <v>#REF!</v>
      </c>
      <c r="I50" t="e">
        <f>Опт!#REF!</f>
        <v>#REF!</v>
      </c>
      <c r="J50" t="e">
        <f>Опт!#REF!</f>
        <v>#REF!</v>
      </c>
    </row>
    <row r="51" spans="1:10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 t="e">
        <f>Опт!#REF!</f>
        <v>#REF!</v>
      </c>
      <c r="F51" t="e">
        <f>Опт!#REF!</f>
        <v>#REF!</v>
      </c>
      <c r="G51" t="e">
        <f>Опт!#REF!</f>
        <v>#REF!</v>
      </c>
      <c r="H51" t="e">
        <f>Опт!#REF!</f>
        <v>#REF!</v>
      </c>
      <c r="I51" t="e">
        <f>Опт!#REF!</f>
        <v>#REF!</v>
      </c>
      <c r="J51" t="e">
        <f>Опт!#REF!</f>
        <v>#REF!</v>
      </c>
    </row>
    <row r="52" spans="1:10" ht="11.25">
      <c r="A52" t="e">
        <f>Опт!#REF!</f>
        <v>#REF!</v>
      </c>
      <c r="B52" t="e">
        <f>Опт!#REF!</f>
        <v>#REF!</v>
      </c>
      <c r="C52" t="e">
        <f>Опт!#REF!</f>
        <v>#REF!</v>
      </c>
      <c r="D52" t="e">
        <f>Опт!#REF!</f>
        <v>#REF!</v>
      </c>
      <c r="E52" t="e">
        <f>Опт!#REF!</f>
        <v>#REF!</v>
      </c>
      <c r="F52" t="e">
        <f>Опт!#REF!</f>
        <v>#REF!</v>
      </c>
      <c r="G52" t="e">
        <f>Опт!#REF!</f>
        <v>#REF!</v>
      </c>
      <c r="H52" t="e">
        <f>Опт!#REF!</f>
        <v>#REF!</v>
      </c>
      <c r="I52" t="e">
        <f>Опт!#REF!</f>
        <v>#REF!</v>
      </c>
      <c r="J52" t="e">
        <f>Опт!#REF!</f>
        <v>#REF!</v>
      </c>
    </row>
    <row r="53" spans="1:10" ht="11.25">
      <c r="A53" t="e">
        <f>Опт!#REF!</f>
        <v>#REF!</v>
      </c>
      <c r="B53" t="e">
        <f>Опт!#REF!</f>
        <v>#REF!</v>
      </c>
      <c r="C53" t="e">
        <f>Опт!#REF!</f>
        <v>#REF!</v>
      </c>
      <c r="D53" t="e">
        <f>Опт!#REF!</f>
        <v>#REF!</v>
      </c>
      <c r="E53" t="e">
        <f>Опт!#REF!</f>
        <v>#REF!</v>
      </c>
      <c r="F53" t="e">
        <f>Опт!#REF!</f>
        <v>#REF!</v>
      </c>
      <c r="G53" t="e">
        <f>Опт!#REF!</f>
        <v>#REF!</v>
      </c>
      <c r="H53" t="e">
        <f>Опт!#REF!</f>
        <v>#REF!</v>
      </c>
      <c r="I53" t="e">
        <f>Опт!#REF!</f>
        <v>#REF!</v>
      </c>
      <c r="J53" t="e">
        <f>Опт!#REF!</f>
        <v>#REF!</v>
      </c>
    </row>
    <row r="54" spans="1:10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  <c r="J54" t="e">
        <f>Опт!#REF!</f>
        <v>#REF!</v>
      </c>
    </row>
    <row r="55" spans="1:10" ht="11.25">
      <c r="A55" t="e">
        <f>Опт!#REF!</f>
        <v>#REF!</v>
      </c>
      <c r="B55" t="e">
        <f>Опт!#REF!</f>
        <v>#REF!</v>
      </c>
      <c r="C55" t="e">
        <f>Опт!#REF!</f>
        <v>#REF!</v>
      </c>
      <c r="D55" t="e">
        <f>Опт!#REF!</f>
        <v>#REF!</v>
      </c>
      <c r="E55" t="e">
        <f>Опт!#REF!</f>
        <v>#REF!</v>
      </c>
      <c r="F55" t="e">
        <f>Опт!#REF!</f>
        <v>#REF!</v>
      </c>
      <c r="G55" t="e">
        <f>Опт!#REF!</f>
        <v>#REF!</v>
      </c>
      <c r="H55" t="e">
        <f>Опт!#REF!</f>
        <v>#REF!</v>
      </c>
      <c r="I55" t="e">
        <f>Опт!#REF!</f>
        <v>#REF!</v>
      </c>
      <c r="J55" t="e">
        <f>Опт!#REF!</f>
        <v>#REF!</v>
      </c>
    </row>
    <row r="56" spans="1:10" ht="11.25">
      <c r="A56" t="e">
        <f>Опт!#REF!</f>
        <v>#REF!</v>
      </c>
      <c r="B56" t="e">
        <f>Опт!#REF!</f>
        <v>#REF!</v>
      </c>
      <c r="C56" t="e">
        <f>Опт!#REF!</f>
        <v>#REF!</v>
      </c>
      <c r="D56" t="e">
        <f>Опт!#REF!</f>
        <v>#REF!</v>
      </c>
      <c r="E56" t="e">
        <f>Опт!#REF!</f>
        <v>#REF!</v>
      </c>
      <c r="F56" t="e">
        <f>Опт!#REF!</f>
        <v>#REF!</v>
      </c>
      <c r="G56" t="e">
        <f>Опт!#REF!</f>
        <v>#REF!</v>
      </c>
      <c r="H56" t="e">
        <f>Опт!#REF!</f>
        <v>#REF!</v>
      </c>
      <c r="I56" t="e">
        <f>Опт!#REF!</f>
        <v>#REF!</v>
      </c>
      <c r="J56" t="e">
        <f>Опт!#REF!</f>
        <v>#REF!</v>
      </c>
    </row>
    <row r="57" spans="1:10" ht="11.25">
      <c r="A57" t="e">
        <f>Опт!#REF!</f>
        <v>#REF!</v>
      </c>
      <c r="B57" t="e">
        <f>Опт!#REF!</f>
        <v>#REF!</v>
      </c>
      <c r="C57" t="e">
        <f>Опт!#REF!</f>
        <v>#REF!</v>
      </c>
      <c r="D57" t="e">
        <f>Опт!#REF!</f>
        <v>#REF!</v>
      </c>
      <c r="E57" t="e">
        <f>Опт!#REF!</f>
        <v>#REF!</v>
      </c>
      <c r="F57" t="e">
        <f>Опт!#REF!</f>
        <v>#REF!</v>
      </c>
      <c r="G57" t="e">
        <f>Опт!#REF!</f>
        <v>#REF!</v>
      </c>
      <c r="H57" t="e">
        <f>Опт!#REF!</f>
        <v>#REF!</v>
      </c>
      <c r="I57" t="e">
        <f>Опт!#REF!</f>
        <v>#REF!</v>
      </c>
      <c r="J57" t="e">
        <f>Опт!#REF!</f>
        <v>#REF!</v>
      </c>
    </row>
    <row r="58" spans="1:10" ht="11.25">
      <c r="A58" t="e">
        <f>Опт!#REF!</f>
        <v>#REF!</v>
      </c>
      <c r="B58" t="e">
        <f>Опт!#REF!</f>
        <v>#REF!</v>
      </c>
      <c r="C58" t="e">
        <f>Опт!#REF!</f>
        <v>#REF!</v>
      </c>
      <c r="D58" t="e">
        <f>Опт!#REF!</f>
        <v>#REF!</v>
      </c>
      <c r="E58" t="e">
        <f>Опт!#REF!</f>
        <v>#REF!</v>
      </c>
      <c r="F58" t="e">
        <f>Опт!#REF!</f>
        <v>#REF!</v>
      </c>
      <c r="G58" t="e">
        <f>Опт!#REF!</f>
        <v>#REF!</v>
      </c>
      <c r="H58" t="e">
        <f>Опт!#REF!</f>
        <v>#REF!</v>
      </c>
      <c r="I58" t="e">
        <f>Опт!#REF!</f>
        <v>#REF!</v>
      </c>
      <c r="J58" t="e">
        <f>Опт!#REF!</f>
        <v>#REF!</v>
      </c>
    </row>
    <row r="59" spans="1:10" ht="11.25">
      <c r="A59" t="e">
        <f>Опт!#REF!</f>
        <v>#REF!</v>
      </c>
      <c r="B59" t="e">
        <f>Опт!#REF!</f>
        <v>#REF!</v>
      </c>
      <c r="C59" t="e">
        <f>Опт!#REF!</f>
        <v>#REF!</v>
      </c>
      <c r="D59" t="e">
        <f>Опт!#REF!</f>
        <v>#REF!</v>
      </c>
      <c r="E59" t="e">
        <f>Опт!#REF!</f>
        <v>#REF!</v>
      </c>
      <c r="F59" t="e">
        <f>Опт!#REF!</f>
        <v>#REF!</v>
      </c>
      <c r="G59" t="e">
        <f>Опт!#REF!</f>
        <v>#REF!</v>
      </c>
      <c r="H59" t="e">
        <f>Опт!#REF!</f>
        <v>#REF!</v>
      </c>
      <c r="I59" t="e">
        <f>Опт!#REF!</f>
        <v>#REF!</v>
      </c>
      <c r="J59" t="e">
        <f>Опт!#REF!</f>
        <v>#REF!</v>
      </c>
    </row>
    <row r="60" spans="1:10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  <c r="J60" t="e">
        <f>Опт!#REF!</f>
        <v>#REF!</v>
      </c>
    </row>
    <row r="61" spans="1:10" ht="11.25">
      <c r="A61" t="e">
        <f>Опт!#REF!</f>
        <v>#REF!</v>
      </c>
      <c r="B61" t="e">
        <f>Опт!#REF!</f>
        <v>#REF!</v>
      </c>
      <c r="C61" t="e">
        <f>Опт!#REF!</f>
        <v>#REF!</v>
      </c>
      <c r="D61" t="e">
        <f>Опт!#REF!</f>
        <v>#REF!</v>
      </c>
      <c r="E61" t="e">
        <f>Опт!#REF!</f>
        <v>#REF!</v>
      </c>
      <c r="F61" t="e">
        <f>Опт!#REF!</f>
        <v>#REF!</v>
      </c>
      <c r="G61" t="e">
        <f>Опт!#REF!</f>
        <v>#REF!</v>
      </c>
      <c r="H61" t="e">
        <f>Опт!#REF!</f>
        <v>#REF!</v>
      </c>
      <c r="I61" t="e">
        <f>Опт!#REF!</f>
        <v>#REF!</v>
      </c>
      <c r="J61" t="e">
        <f>Опт!#REF!</f>
        <v>#REF!</v>
      </c>
    </row>
    <row r="62" spans="1:10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  <c r="J62" t="e">
        <f>Опт!#REF!</f>
        <v>#REF!</v>
      </c>
    </row>
    <row r="63" spans="1:10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  <c r="J63" t="e">
        <f>Опт!#REF!</f>
        <v>#REF!</v>
      </c>
    </row>
    <row r="64" spans="1:10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  <c r="J64" t="e">
        <f>Опт!#REF!</f>
        <v>#REF!</v>
      </c>
    </row>
    <row r="65" spans="1:10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  <c r="J65" t="e">
        <f>Опт!#REF!</f>
        <v>#REF!</v>
      </c>
    </row>
    <row r="66" spans="1:10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  <c r="J66" t="e">
        <f>Опт!#REF!</f>
        <v>#REF!</v>
      </c>
    </row>
    <row r="67" spans="1:10" ht="11.25">
      <c r="A67" t="e">
        <f>Опт!#REF!</f>
        <v>#REF!</v>
      </c>
      <c r="B67" t="e">
        <f>Опт!#REF!</f>
        <v>#REF!</v>
      </c>
      <c r="C67" t="e">
        <f>Опт!#REF!</f>
        <v>#REF!</v>
      </c>
      <c r="D67" t="e">
        <f>Опт!#REF!</f>
        <v>#REF!</v>
      </c>
      <c r="E67" t="e">
        <f>Опт!#REF!</f>
        <v>#REF!</v>
      </c>
      <c r="F67" t="e">
        <f>Опт!#REF!</f>
        <v>#REF!</v>
      </c>
      <c r="G67" t="e">
        <f>Опт!#REF!</f>
        <v>#REF!</v>
      </c>
      <c r="H67" t="e">
        <f>Опт!#REF!</f>
        <v>#REF!</v>
      </c>
      <c r="I67" t="e">
        <f>Опт!#REF!</f>
        <v>#REF!</v>
      </c>
      <c r="J67" t="e">
        <f>Опт!#REF!</f>
        <v>#REF!</v>
      </c>
    </row>
    <row r="68" spans="1:10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  <c r="J68" t="e">
        <f>Опт!#REF!</f>
        <v>#REF!</v>
      </c>
    </row>
    <row r="69" spans="1:10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  <c r="J69" t="e">
        <f>Опт!#REF!</f>
        <v>#REF!</v>
      </c>
    </row>
    <row r="70" spans="1:10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  <c r="J70" t="e">
        <f>Опт!#REF!</f>
        <v>#REF!</v>
      </c>
    </row>
    <row r="71" spans="1:10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>
        <f>Опт!$BO$132</f>
        <v>0</v>
      </c>
      <c r="F71" t="e">
        <f>Опт!#REF!</f>
        <v>#REF!</v>
      </c>
      <c r="G71">
        <f>Опт!$BO$132</f>
        <v>0</v>
      </c>
      <c r="H71" t="e">
        <f>Опт!#REF!</f>
        <v>#REF!</v>
      </c>
      <c r="I71" t="e">
        <f>Опт!#REF!</f>
        <v>#REF!</v>
      </c>
      <c r="J71" t="e">
        <f>Опт!#REF!</f>
        <v>#REF!</v>
      </c>
    </row>
    <row r="72" spans="1:10" ht="11.25">
      <c r="A72">
        <f>Опт!$ET$282</f>
        <v>0</v>
      </c>
      <c r="B72">
        <f>Опт!$ET$282</f>
        <v>0</v>
      </c>
      <c r="C72">
        <f>Опт!$ET$282</f>
        <v>0</v>
      </c>
      <c r="D72">
        <f>Опт!$ET$282</f>
        <v>0</v>
      </c>
      <c r="E72">
        <f>Опт!$BO$132</f>
        <v>0</v>
      </c>
      <c r="F72">
        <f>Опт!$ET$282</f>
        <v>0</v>
      </c>
      <c r="G72">
        <f>Опт!$BO$132</f>
        <v>0</v>
      </c>
      <c r="H72">
        <f>Опт!$ET$282</f>
        <v>0</v>
      </c>
      <c r="I72">
        <f>Опт!$ET$282</f>
        <v>0</v>
      </c>
      <c r="J72" t="e">
        <f>Опт!#REF!</f>
        <v>#REF!</v>
      </c>
    </row>
    <row r="73" spans="1:10" ht="11.25">
      <c r="A73">
        <f>Опт!$ET$282</f>
        <v>0</v>
      </c>
      <c r="B73">
        <f>Опт!$ET$282</f>
        <v>0</v>
      </c>
      <c r="C73">
        <f>Опт!$ET$282</f>
        <v>0</v>
      </c>
      <c r="D73">
        <f>Опт!$ET$282</f>
        <v>0</v>
      </c>
      <c r="E73" t="e">
        <f>Опт!#REF!</f>
        <v>#REF!</v>
      </c>
      <c r="F73">
        <f>Опт!$ET$282</f>
        <v>0</v>
      </c>
      <c r="G73" t="e">
        <f>Опт!#REF!</f>
        <v>#REF!</v>
      </c>
      <c r="H73">
        <f>Опт!$ET$282</f>
        <v>0</v>
      </c>
      <c r="I73">
        <f>Опт!$ET$282</f>
        <v>0</v>
      </c>
      <c r="J73" t="e">
        <f>Опт!#REF!</f>
        <v>#REF!</v>
      </c>
    </row>
    <row r="74" spans="1:10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  <c r="J74" t="e">
        <f>Опт!#REF!</f>
        <v>#REF!</v>
      </c>
    </row>
    <row r="75" spans="1:10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  <c r="J75" t="e">
        <f>Опт!#REF!</f>
        <v>#REF!</v>
      </c>
    </row>
    <row r="76" spans="1:10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 t="e">
        <f>Опт!#REF!</f>
        <v>#REF!</v>
      </c>
      <c r="F76" t="e">
        <f>Опт!#REF!</f>
        <v>#REF!</v>
      </c>
      <c r="G76" t="e">
        <f>Опт!#REF!</f>
        <v>#REF!</v>
      </c>
      <c r="H76" t="e">
        <f>Опт!#REF!</f>
        <v>#REF!</v>
      </c>
      <c r="I76" t="e">
        <f>Опт!#REF!</f>
        <v>#REF!</v>
      </c>
      <c r="J76" t="e">
        <f>Опт!#REF!</f>
        <v>#REF!</v>
      </c>
    </row>
    <row r="77" spans="1:10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 t="e">
        <f>Опт!#REF!</f>
        <v>#REF!</v>
      </c>
      <c r="F77" t="e">
        <f>Опт!#REF!</f>
        <v>#REF!</v>
      </c>
      <c r="G77" t="e">
        <f>Опт!#REF!</f>
        <v>#REF!</v>
      </c>
      <c r="H77" t="e">
        <f>Опт!#REF!</f>
        <v>#REF!</v>
      </c>
      <c r="I77" t="e">
        <f>Опт!#REF!</f>
        <v>#REF!</v>
      </c>
      <c r="J77" t="e">
        <f>Опт!#REF!</f>
        <v>#REF!</v>
      </c>
    </row>
    <row r="78" spans="1:10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  <c r="J78" t="e">
        <f>Опт!#REF!</f>
        <v>#REF!</v>
      </c>
    </row>
    <row r="79" spans="1:10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  <c r="J79" t="e">
        <f>Опт!#REF!</f>
        <v>#REF!</v>
      </c>
    </row>
    <row r="80" spans="1:10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 t="e">
        <f>Опт!#REF!</f>
        <v>#REF!</v>
      </c>
      <c r="F80" t="e">
        <f>Опт!#REF!</f>
        <v>#REF!</v>
      </c>
      <c r="G80" t="e">
        <f>Опт!#REF!</f>
        <v>#REF!</v>
      </c>
      <c r="H80" t="e">
        <f>Опт!#REF!</f>
        <v>#REF!</v>
      </c>
      <c r="I80" t="e">
        <f>Опт!#REF!</f>
        <v>#REF!</v>
      </c>
      <c r="J80" t="e">
        <f>Опт!#REF!</f>
        <v>#REF!</v>
      </c>
    </row>
    <row r="81" spans="1:10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 t="e">
        <f>Опт!#REF!</f>
        <v>#REF!</v>
      </c>
      <c r="F81" t="e">
        <f>Опт!#REF!</f>
        <v>#REF!</v>
      </c>
      <c r="G81" t="e">
        <f>Опт!#REF!</f>
        <v>#REF!</v>
      </c>
      <c r="H81" t="e">
        <f>Опт!#REF!</f>
        <v>#REF!</v>
      </c>
      <c r="I81" t="e">
        <f>Опт!#REF!</f>
        <v>#REF!</v>
      </c>
      <c r="J81" t="e">
        <f>Опт!#REF!</f>
        <v>#REF!</v>
      </c>
    </row>
    <row r="82" spans="1:10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  <c r="J82" t="e">
        <f>Опт!#REF!</f>
        <v>#REF!</v>
      </c>
    </row>
    <row r="83" spans="1:10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  <c r="J83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7"/>
  <sheetViews>
    <sheetView workbookViewId="0" topLeftCell="A105">
      <selection activeCell="A134" sqref="A134"/>
    </sheetView>
  </sheetViews>
  <sheetFormatPr defaultColWidth="12" defaultRowHeight="11.25"/>
  <cols>
    <col min="1" max="1" width="46" style="0" customWidth="1"/>
  </cols>
  <sheetData>
    <row r="1" spans="1:9" ht="15.75">
      <c r="A1" s="631" t="s">
        <v>9</v>
      </c>
      <c r="B1" s="631"/>
      <c r="C1" s="631"/>
      <c r="D1" s="632" t="s">
        <v>10</v>
      </c>
      <c r="E1" s="632"/>
      <c r="F1" s="633" t="s">
        <v>703</v>
      </c>
      <c r="G1" s="634" t="s">
        <v>704</v>
      </c>
      <c r="H1" s="635" t="s">
        <v>12</v>
      </c>
      <c r="I1" s="636" t="s">
        <v>705</v>
      </c>
    </row>
    <row r="2" spans="1:9" ht="11.25">
      <c r="A2">
        <f>Опт!B200</f>
        <v>0</v>
      </c>
      <c r="B2">
        <f>Опт!C200</f>
        <v>0</v>
      </c>
      <c r="C2">
        <f>Опт!D200</f>
        <v>0</v>
      </c>
      <c r="D2">
        <f>Опт!E200</f>
        <v>0</v>
      </c>
      <c r="E2" t="e">
        <f>Опт!#REF!</f>
        <v>#REF!</v>
      </c>
      <c r="F2">
        <f>Опт!H200</f>
        <v>0</v>
      </c>
      <c r="G2" t="e">
        <f>Опт!#REF!</f>
        <v>#REF!</v>
      </c>
      <c r="H2">
        <f>Опт!H200</f>
        <v>0</v>
      </c>
      <c r="I2">
        <f>Опт!H200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 t="e">
        <f>Опт!#REF!</f>
        <v>#REF!</v>
      </c>
      <c r="F3" t="e">
        <f>Опт!#REF!</f>
        <v>#REF!</v>
      </c>
      <c r="G3" t="e">
        <f>Опт!#REF!</f>
        <v>#REF!</v>
      </c>
      <c r="H3" t="e">
        <f>Опт!#REF!</f>
        <v>#REF!</v>
      </c>
      <c r="I3" t="e">
        <f>Опт!#REF!</f>
        <v>#REF!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>
        <f>Опт!B239</f>
        <v>0</v>
      </c>
      <c r="B6">
        <f>Опт!C239</f>
        <v>0</v>
      </c>
      <c r="C6">
        <f>Опт!D239</f>
        <v>0</v>
      </c>
      <c r="D6">
        <f>Опт!E239</f>
        <v>0</v>
      </c>
      <c r="E6" t="e">
        <f>Опт!#REF!</f>
        <v>#REF!</v>
      </c>
      <c r="F6" s="637">
        <f>Опт!H239</f>
        <v>0</v>
      </c>
      <c r="G6" t="e">
        <f>Опт!#REF!</f>
        <v>#REF!</v>
      </c>
      <c r="H6" s="637">
        <f>Опт!H239</f>
        <v>0</v>
      </c>
      <c r="I6" s="637">
        <f>Опт!H239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t="e">
        <f>Опт!#REF!</f>
        <v>#REF!</v>
      </c>
      <c r="G16" t="e">
        <f>Опт!#REF!</f>
        <v>#REF!</v>
      </c>
      <c r="H16" t="e">
        <f>Опт!#REF!</f>
        <v>#REF!</v>
      </c>
      <c r="I16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Опт!$DC$178</f>
        <v>0</v>
      </c>
      <c r="F19" t="e">
        <f>Опт!#REF!</f>
        <v>#REF!</v>
      </c>
      <c r="G19">
        <f>Опт!$DC$178</f>
        <v>0</v>
      </c>
      <c r="H19" t="e">
        <f>Опт!#REF!</f>
        <v>#REF!</v>
      </c>
      <c r="I19" t="e">
        <f>Опт!#REF!</f>
        <v>#REF!</v>
      </c>
    </row>
    <row r="20" spans="1:9" ht="11.25">
      <c r="A20">
        <f>Опт!$DM$237</f>
        <v>0</v>
      </c>
      <c r="B20">
        <f>Опт!$DM$237</f>
        <v>0</v>
      </c>
      <c r="C20">
        <f>Опт!$DM$237</f>
        <v>0</v>
      </c>
      <c r="D20">
        <f>Опт!$DM$237</f>
        <v>0</v>
      </c>
      <c r="E20">
        <f>Опт!$DC$178</f>
        <v>0</v>
      </c>
      <c r="F20">
        <f>Опт!$DM$237</f>
        <v>0</v>
      </c>
      <c r="G20">
        <f>Опт!$DC$178</f>
        <v>0</v>
      </c>
      <c r="H20">
        <f>Опт!$DM$237</f>
        <v>0</v>
      </c>
      <c r="I20">
        <f>Опт!$DM$237</f>
        <v>0</v>
      </c>
    </row>
    <row r="21" spans="1:9" ht="11.25">
      <c r="A21">
        <f>Опт!$DM$237</f>
        <v>0</v>
      </c>
      <c r="B21">
        <f>Опт!$DM$237</f>
        <v>0</v>
      </c>
      <c r="C21">
        <f>Опт!$DM$237</f>
        <v>0</v>
      </c>
      <c r="D21">
        <f>Опт!$DM$237</f>
        <v>0</v>
      </c>
      <c r="E21" t="e">
        <f>Опт!#REF!</f>
        <v>#REF!</v>
      </c>
      <c r="F21">
        <f>Опт!$DM$237</f>
        <v>0</v>
      </c>
      <c r="G21" t="e">
        <f>Опт!#REF!</f>
        <v>#REF!</v>
      </c>
      <c r="H21">
        <f>Опт!$DM$237</f>
        <v>0</v>
      </c>
      <c r="I21">
        <f>Опт!$DM$237</f>
        <v>0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 t="e">
        <f>Опт!#REF!</f>
        <v>#REF!</v>
      </c>
      <c r="F22" t="e">
        <f>Опт!#REF!</f>
        <v>#REF!</v>
      </c>
      <c r="G22" t="e">
        <f>Опт!#REF!</f>
        <v>#REF!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 t="e">
        <f>Опт!#REF!</f>
        <v>#REF!</v>
      </c>
      <c r="F23" t="e">
        <f>Опт!#REF!</f>
        <v>#REF!</v>
      </c>
      <c r="G23" t="e">
        <f>Опт!#REF!</f>
        <v>#REF!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t="e">
        <f>Опт!#REF!</f>
        <v>#REF!</v>
      </c>
      <c r="G24" t="e">
        <f>Опт!#REF!</f>
        <v>#REF!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 t="e">
        <f>Опт!#REF!</f>
        <v>#REF!</v>
      </c>
      <c r="F25" t="e">
        <f>Опт!#REF!</f>
        <v>#REF!</v>
      </c>
      <c r="G25" t="e">
        <f>Опт!#REF!</f>
        <v>#REF!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 t="e">
        <f>Опт!#REF!</f>
        <v>#REF!</v>
      </c>
      <c r="B29" t="e">
        <f>Опт!#REF!</f>
        <v>#REF!</v>
      </c>
      <c r="C29" t="e">
        <f>Опт!#REF!</f>
        <v>#REF!</v>
      </c>
      <c r="D29" t="e">
        <f>Опт!#REF!</f>
        <v>#REF!</v>
      </c>
      <c r="E29" t="e">
        <f>Опт!#REF!</f>
        <v>#REF!</v>
      </c>
      <c r="F29" t="e">
        <f>Опт!#REF!</f>
        <v>#REF!</v>
      </c>
      <c r="G29" t="e">
        <f>Опт!#REF!</f>
        <v>#REF!</v>
      </c>
      <c r="H29" t="e">
        <f>Опт!#REF!</f>
        <v>#REF!</v>
      </c>
      <c r="I29" t="e">
        <f>Опт!#REF!</f>
        <v>#REF!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 t="e">
        <f>Опт!#REF!</f>
        <v>#REF!</v>
      </c>
      <c r="B31" t="e">
        <f>Опт!#REF!</f>
        <v>#REF!</v>
      </c>
      <c r="C31" t="e">
        <f>Опт!#REF!</f>
        <v>#REF!</v>
      </c>
      <c r="D31" t="e">
        <f>Опт!#REF!</f>
        <v>#REF!</v>
      </c>
      <c r="E31" t="e">
        <f>Опт!#REF!</f>
        <v>#REF!</v>
      </c>
      <c r="F31" s="637" t="e">
        <f>Опт!#REF!</f>
        <v>#REF!</v>
      </c>
      <c r="G31" t="e">
        <f>Опт!#REF!</f>
        <v>#REF!</v>
      </c>
      <c r="H31" s="637" t="e">
        <f>Опт!#REF!</f>
        <v>#REF!</v>
      </c>
      <c r="I31" s="637" t="e">
        <f>Опт!#REF!</f>
        <v>#REF!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 t="e">
        <f>Опт!#REF!</f>
        <v>#REF!</v>
      </c>
      <c r="B33" t="e">
        <f>Опт!#REF!</f>
        <v>#REF!</v>
      </c>
      <c r="C33" t="e">
        <f>Опт!#REF!</f>
        <v>#REF!</v>
      </c>
      <c r="D33" t="e">
        <f>Опт!#REF!</f>
        <v>#REF!</v>
      </c>
      <c r="E33" t="e">
        <f>Опт!#REF!</f>
        <v>#REF!</v>
      </c>
      <c r="F33" t="e">
        <f>Опт!#REF!</f>
        <v>#REF!</v>
      </c>
      <c r="G33" t="e">
        <f>Опт!#REF!</f>
        <v>#REF!</v>
      </c>
      <c r="H33" t="e">
        <f>Опт!#REF!</f>
        <v>#REF!</v>
      </c>
      <c r="I33" t="e">
        <f>Опт!#REF!</f>
        <v>#REF!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 t="e">
        <f>Опт!#REF!</f>
        <v>#REF!</v>
      </c>
      <c r="B36" t="e">
        <f>Опт!#REF!</f>
        <v>#REF!</v>
      </c>
      <c r="C36" t="e">
        <f>Опт!#REF!</f>
        <v>#REF!</v>
      </c>
      <c r="D36" t="e">
        <f>Опт!#REF!</f>
        <v>#REF!</v>
      </c>
      <c r="E36">
        <f>Опт!$DM$237</f>
        <v>0</v>
      </c>
      <c r="F36" t="e">
        <f>Опт!#REF!</f>
        <v>#REF!</v>
      </c>
      <c r="G36">
        <f>Опт!$DM$237</f>
        <v>0</v>
      </c>
      <c r="H36" t="e">
        <f>Опт!#REF!</f>
        <v>#REF!</v>
      </c>
      <c r="I36" t="e">
        <f>Опт!#REF!</f>
        <v>#REF!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>
        <f>Опт!$DM$237</f>
        <v>0</v>
      </c>
      <c r="F37" t="e">
        <f>Опт!#REF!</f>
        <v>#REF!</v>
      </c>
      <c r="G37">
        <f>Опт!$DM$237</f>
        <v>0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>
        <f>Опт!$DO$239</f>
        <v>0</v>
      </c>
      <c r="F39" t="e">
        <f>Опт!#REF!</f>
        <v>#REF!</v>
      </c>
      <c r="G39">
        <f>Опт!$DO$239</f>
        <v>0</v>
      </c>
      <c r="H39" t="e">
        <f>Опт!#REF!</f>
        <v>#REF!</v>
      </c>
      <c r="I39" t="e">
        <f>Опт!#REF!</f>
        <v>#REF!</v>
      </c>
    </row>
    <row r="40" spans="1:9" ht="11.25">
      <c r="A40" t="e">
        <f>Опт!#REF!</f>
        <v>#REF!</v>
      </c>
      <c r="B40" t="e">
        <f>Опт!#REF!</f>
        <v>#REF!</v>
      </c>
      <c r="C40" t="e">
        <f>Опт!#REF!</f>
        <v>#REF!</v>
      </c>
      <c r="D40" t="e">
        <f>Опт!#REF!</f>
        <v>#REF!</v>
      </c>
      <c r="E40">
        <f>Опт!$DO$239</f>
        <v>0</v>
      </c>
      <c r="F40" t="e">
        <f>Опт!#REF!</f>
        <v>#REF!</v>
      </c>
      <c r="G40">
        <f>Опт!$DO$239</f>
        <v>0</v>
      </c>
      <c r="H40" t="e">
        <f>Опт!#REF!</f>
        <v>#REF!</v>
      </c>
      <c r="I40" t="e">
        <f>Опт!#REF!</f>
        <v>#REF!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t="e">
        <f>Опт!#REF!</f>
        <v>#REF!</v>
      </c>
      <c r="G41" t="e">
        <f>Опт!#REF!</f>
        <v>#REF!</v>
      </c>
      <c r="H41" t="e">
        <f>Опт!#REF!</f>
        <v>#REF!</v>
      </c>
      <c r="I41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t="e">
        <f>Опт!#REF!</f>
        <v>#REF!</v>
      </c>
      <c r="G42" t="e">
        <f>Опт!#REF!</f>
        <v>#REF!</v>
      </c>
      <c r="H42" t="e">
        <f>Опт!#REF!</f>
        <v>#REF!</v>
      </c>
      <c r="I42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t="e">
        <f>Опт!#REF!</f>
        <v>#REF!</v>
      </c>
      <c r="G45" t="e">
        <f>Опт!#REF!</f>
        <v>#REF!</v>
      </c>
      <c r="H45" t="e">
        <f>Опт!#REF!</f>
        <v>#REF!</v>
      </c>
      <c r="I45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t="e">
        <f>Опт!#REF!</f>
        <v>#REF!</v>
      </c>
      <c r="G46" t="e">
        <f>Опт!#REF!</f>
        <v>#REF!</v>
      </c>
      <c r="H46" t="e">
        <f>Опт!#REF!</f>
        <v>#REF!</v>
      </c>
      <c r="I46" t="e">
        <f>Опт!#REF!</f>
        <v>#REF!</v>
      </c>
    </row>
    <row r="47" spans="1:9" ht="11.25">
      <c r="A47" t="e">
        <f>Опт!#REF!</f>
        <v>#REF!</v>
      </c>
      <c r="B47" t="e">
        <f>Опт!#REF!</f>
        <v>#REF!</v>
      </c>
      <c r="C47" t="e">
        <f>Опт!#REF!</f>
        <v>#REF!</v>
      </c>
      <c r="D47" t="e">
        <f>Опт!#REF!</f>
        <v>#REF!</v>
      </c>
      <c r="E47" t="e">
        <f>Опт!#REF!</f>
        <v>#REF!</v>
      </c>
      <c r="F47" t="e">
        <f>Опт!#REF!</f>
        <v>#REF!</v>
      </c>
      <c r="G47" t="e">
        <f>Опт!#REF!</f>
        <v>#REF!</v>
      </c>
      <c r="H47" t="e">
        <f>Опт!#REF!</f>
        <v>#REF!</v>
      </c>
      <c r="I47" t="e">
        <f>Опт!#REF!</f>
        <v>#REF!</v>
      </c>
    </row>
    <row r="48" spans="1:9" ht="11.25">
      <c r="A48" t="e">
        <f>Опт!#REF!</f>
        <v>#REF!</v>
      </c>
      <c r="B48" t="e">
        <f>Опт!#REF!</f>
        <v>#REF!</v>
      </c>
      <c r="C48" t="e">
        <f>Опт!#REF!</f>
        <v>#REF!</v>
      </c>
      <c r="D48" t="e">
        <f>Опт!#REF!</f>
        <v>#REF!</v>
      </c>
      <c r="E48" t="e">
        <f>Опт!#REF!</f>
        <v>#REF!</v>
      </c>
      <c r="F48" t="e">
        <f>Опт!#REF!</f>
        <v>#REF!</v>
      </c>
      <c r="G48" t="e">
        <f>Опт!#REF!</f>
        <v>#REF!</v>
      </c>
      <c r="H48" t="e">
        <f>Опт!#REF!</f>
        <v>#REF!</v>
      </c>
      <c r="I48" t="e">
        <f>Опт!#REF!</f>
        <v>#REF!</v>
      </c>
    </row>
    <row r="49" spans="1:9" ht="11.25">
      <c r="A49" t="e">
        <f>Опт!#REF!</f>
        <v>#REF!</v>
      </c>
      <c r="B49" t="e">
        <f>Опт!#REF!</f>
        <v>#REF!</v>
      </c>
      <c r="C49" t="e">
        <f>Опт!#REF!</f>
        <v>#REF!</v>
      </c>
      <c r="D49" t="e">
        <f>Опт!#REF!</f>
        <v>#REF!</v>
      </c>
      <c r="E49" t="e">
        <f>Опт!#REF!</f>
        <v>#REF!</v>
      </c>
      <c r="F49" t="e">
        <f>Опт!#REF!</f>
        <v>#REF!</v>
      </c>
      <c r="G49" t="e">
        <f>Опт!#REF!</f>
        <v>#REF!</v>
      </c>
      <c r="H49" t="e">
        <f>Опт!#REF!</f>
        <v>#REF!</v>
      </c>
      <c r="I49" t="e">
        <f>Опт!#REF!</f>
        <v>#REF!</v>
      </c>
    </row>
    <row r="50" spans="1:9" ht="11.25">
      <c r="A50">
        <f>Опт!B276</f>
        <v>0</v>
      </c>
      <c r="B50">
        <f>Опт!C276</f>
        <v>0</v>
      </c>
      <c r="C50">
        <f>Опт!D276</f>
        <v>0</v>
      </c>
      <c r="D50">
        <f>Опт!E276</f>
        <v>0</v>
      </c>
      <c r="E50" t="e">
        <f>Опт!#REF!</f>
        <v>#REF!</v>
      </c>
      <c r="F50">
        <f>Опт!H276</f>
        <v>0</v>
      </c>
      <c r="G50" t="e">
        <f>Опт!#REF!</f>
        <v>#REF!</v>
      </c>
      <c r="H50">
        <f>Опт!H276</f>
        <v>0</v>
      </c>
      <c r="I50">
        <f>Опт!H276</f>
        <v>0</v>
      </c>
    </row>
    <row r="51" spans="1:9" ht="11.25">
      <c r="A51">
        <f>Опт!B277</f>
        <v>0</v>
      </c>
      <c r="B51">
        <f>Опт!C277</f>
        <v>0</v>
      </c>
      <c r="C51">
        <f>Опт!D277</f>
        <v>0</v>
      </c>
      <c r="D51">
        <f>Опт!E277</f>
        <v>0</v>
      </c>
      <c r="E51" t="e">
        <f>Опт!#REF!</f>
        <v>#REF!</v>
      </c>
      <c r="F51" s="637">
        <f>Опт!H277</f>
        <v>43.5</v>
      </c>
      <c r="G51" t="e">
        <f>Опт!#REF!</f>
        <v>#REF!</v>
      </c>
      <c r="H51" s="637">
        <f>Опт!H277</f>
        <v>43.5</v>
      </c>
      <c r="I51" s="637">
        <f>Опт!H277</f>
        <v>43.5</v>
      </c>
    </row>
    <row r="52" spans="1:9" ht="11.25">
      <c r="A52">
        <f>Опт!B278</f>
        <v>0</v>
      </c>
      <c r="B52">
        <f>Опт!C278</f>
        <v>0</v>
      </c>
      <c r="C52">
        <f>Опт!D278</f>
        <v>0</v>
      </c>
      <c r="D52">
        <f>Опт!E278</f>
        <v>0</v>
      </c>
      <c r="E52" t="e">
        <f>Опт!#REF!</f>
        <v>#REF!</v>
      </c>
      <c r="F52" s="637">
        <f>Опт!H278</f>
        <v>0</v>
      </c>
      <c r="G52" t="e">
        <f>Опт!#REF!</f>
        <v>#REF!</v>
      </c>
      <c r="H52" s="637">
        <f>Опт!H278</f>
        <v>0</v>
      </c>
      <c r="I52" s="637">
        <f>Опт!H278</f>
        <v>0</v>
      </c>
    </row>
    <row r="53" spans="1:9" ht="11.25">
      <c r="A53">
        <f>Опт!B279</f>
        <v>0</v>
      </c>
      <c r="B53">
        <f>Опт!C279</f>
        <v>0</v>
      </c>
      <c r="C53">
        <f>Опт!D279</f>
        <v>0</v>
      </c>
      <c r="D53">
        <f>Опт!E279</f>
        <v>0</v>
      </c>
      <c r="E53" t="e">
        <f>Опт!#REF!</f>
        <v>#REF!</v>
      </c>
      <c r="F53" s="637">
        <f>Опт!H279</f>
        <v>0</v>
      </c>
      <c r="G53" t="e">
        <f>Опт!#REF!</f>
        <v>#REF!</v>
      </c>
      <c r="H53" s="637">
        <f>Опт!H279</f>
        <v>0</v>
      </c>
      <c r="I53" s="637">
        <f>Опт!H279</f>
        <v>0</v>
      </c>
    </row>
    <row r="54" spans="1:9" ht="11.25">
      <c r="A54" t="e">
        <f>Опт!#REF!</f>
        <v>#REF!</v>
      </c>
      <c r="B54" t="e">
        <f>Опт!#REF!</f>
        <v>#REF!</v>
      </c>
      <c r="C54" t="e">
        <f>Опт!#REF!</f>
        <v>#REF!</v>
      </c>
      <c r="D54" t="e">
        <f>Опт!#REF!</f>
        <v>#REF!</v>
      </c>
      <c r="E54" t="e">
        <f>Опт!#REF!</f>
        <v>#REF!</v>
      </c>
      <c r="F54" t="e">
        <f>Опт!#REF!</f>
        <v>#REF!</v>
      </c>
      <c r="G54" t="e">
        <f>Опт!#REF!</f>
        <v>#REF!</v>
      </c>
      <c r="H54" t="e">
        <f>Опт!#REF!</f>
        <v>#REF!</v>
      </c>
      <c r="I54" t="e">
        <f>Опт!#REF!</f>
        <v>#REF!</v>
      </c>
    </row>
    <row r="55" spans="1:9" ht="11.25">
      <c r="A55">
        <f>Опт!B281</f>
        <v>0</v>
      </c>
      <c r="B55">
        <f>Опт!C281</f>
        <v>0</v>
      </c>
      <c r="C55">
        <f>Опт!D281</f>
        <v>0</v>
      </c>
      <c r="D55">
        <f>Опт!E281</f>
        <v>0</v>
      </c>
      <c r="E55" t="e">
        <f>Опт!#REF!</f>
        <v>#REF!</v>
      </c>
      <c r="F55" s="637">
        <f>Опт!H281</f>
        <v>0</v>
      </c>
      <c r="G55" t="e">
        <f>Опт!#REF!</f>
        <v>#REF!</v>
      </c>
      <c r="H55" s="637">
        <f>Опт!H281</f>
        <v>0</v>
      </c>
      <c r="I55" s="637">
        <f>Опт!H281</f>
        <v>0</v>
      </c>
    </row>
    <row r="56" spans="1:9" ht="11.25">
      <c r="A56">
        <f>Опт!B282</f>
        <v>0</v>
      </c>
      <c r="B56">
        <f>Опт!C282</f>
        <v>0</v>
      </c>
      <c r="C56">
        <f>Опт!D282</f>
        <v>0</v>
      </c>
      <c r="D56">
        <f>Опт!E282</f>
        <v>0</v>
      </c>
      <c r="E56" t="e">
        <f>Опт!#REF!</f>
        <v>#REF!</v>
      </c>
      <c r="F56" s="637">
        <f>Опт!H282</f>
        <v>0</v>
      </c>
      <c r="G56" t="e">
        <f>Опт!#REF!</f>
        <v>#REF!</v>
      </c>
      <c r="H56" s="637">
        <f>Опт!H282</f>
        <v>0</v>
      </c>
      <c r="I56" s="637">
        <f>Опт!H282</f>
        <v>0</v>
      </c>
    </row>
    <row r="57" spans="1:9" ht="11.25">
      <c r="A57">
        <f>Опт!B283</f>
        <v>0</v>
      </c>
      <c r="B57">
        <f>Опт!C283</f>
        <v>0</v>
      </c>
      <c r="C57">
        <f>Опт!D283</f>
        <v>0</v>
      </c>
      <c r="D57">
        <f>Опт!E283</f>
        <v>0</v>
      </c>
      <c r="E57" t="e">
        <f>Опт!#REF!</f>
        <v>#REF!</v>
      </c>
      <c r="F57" s="637">
        <f>Опт!H283</f>
        <v>0</v>
      </c>
      <c r="G57" t="e">
        <f>Опт!#REF!</f>
        <v>#REF!</v>
      </c>
      <c r="H57" s="637">
        <f>Опт!H283</f>
        <v>0</v>
      </c>
      <c r="I57" s="637">
        <f>Опт!H283</f>
        <v>0</v>
      </c>
    </row>
    <row r="58" spans="1:9" ht="11.25">
      <c r="A58">
        <f>Опт!B284</f>
        <v>0</v>
      </c>
      <c r="B58">
        <f>Опт!C284</f>
        <v>0</v>
      </c>
      <c r="C58">
        <f>Опт!D284</f>
        <v>0</v>
      </c>
      <c r="D58">
        <f>Опт!E284</f>
        <v>0</v>
      </c>
      <c r="E58" t="e">
        <f>Опт!#REF!</f>
        <v>#REF!</v>
      </c>
      <c r="F58" s="637">
        <f>Опт!H284</f>
        <v>0</v>
      </c>
      <c r="G58" t="e">
        <f>Опт!#REF!</f>
        <v>#REF!</v>
      </c>
      <c r="H58" s="637">
        <f>Опт!H284</f>
        <v>0</v>
      </c>
      <c r="I58" s="637">
        <f>Опт!H284</f>
        <v>0</v>
      </c>
    </row>
    <row r="59" spans="1:9" ht="11.25">
      <c r="A59">
        <f>Опт!B285</f>
        <v>0</v>
      </c>
      <c r="B59">
        <f>Опт!C285</f>
        <v>0</v>
      </c>
      <c r="C59">
        <f>Опт!D285</f>
        <v>0</v>
      </c>
      <c r="D59">
        <f>Опт!E285</f>
        <v>0</v>
      </c>
      <c r="E59" t="e">
        <f>Опт!#REF!</f>
        <v>#REF!</v>
      </c>
      <c r="F59" s="637">
        <f>Опт!H285</f>
        <v>0</v>
      </c>
      <c r="G59" t="e">
        <f>Опт!#REF!</f>
        <v>#REF!</v>
      </c>
      <c r="H59" s="637">
        <f>Опт!H285</f>
        <v>0</v>
      </c>
      <c r="I59" s="637">
        <f>Опт!H285</f>
        <v>0</v>
      </c>
    </row>
    <row r="60" spans="1:9" ht="11.25">
      <c r="A60" t="e">
        <f>Опт!#REF!</f>
        <v>#REF!</v>
      </c>
      <c r="B60" t="e">
        <f>Опт!#REF!</f>
        <v>#REF!</v>
      </c>
      <c r="C60" t="e">
        <f>Опт!#REF!</f>
        <v>#REF!</v>
      </c>
      <c r="D60" t="e">
        <f>Опт!#REF!</f>
        <v>#REF!</v>
      </c>
      <c r="E60" t="e">
        <f>Опт!#REF!</f>
        <v>#REF!</v>
      </c>
      <c r="F60" t="e">
        <f>Опт!#REF!</f>
        <v>#REF!</v>
      </c>
      <c r="G60" t="e">
        <f>Опт!#REF!</f>
        <v>#REF!</v>
      </c>
      <c r="H60" t="e">
        <f>Опт!#REF!</f>
        <v>#REF!</v>
      </c>
      <c r="I60" t="e">
        <f>Опт!#REF!</f>
        <v>#REF!</v>
      </c>
    </row>
    <row r="61" spans="1:9" ht="11.25">
      <c r="A61">
        <f>Опт!B286</f>
        <v>0</v>
      </c>
      <c r="B61">
        <f>Опт!C286</f>
        <v>0</v>
      </c>
      <c r="C61">
        <f>Опт!D286</f>
        <v>0</v>
      </c>
      <c r="D61">
        <f>Опт!E286</f>
        <v>0</v>
      </c>
      <c r="E61" t="e">
        <f>Опт!#REF!</f>
        <v>#REF!</v>
      </c>
      <c r="F61" s="637">
        <f>Опт!H286</f>
        <v>0</v>
      </c>
      <c r="G61" t="e">
        <f>Опт!#REF!</f>
        <v>#REF!</v>
      </c>
      <c r="H61" s="637">
        <f>Опт!H286</f>
        <v>0</v>
      </c>
      <c r="I61" s="637">
        <f>Опт!H286</f>
        <v>0</v>
      </c>
    </row>
    <row r="62" spans="1:9" ht="11.25">
      <c r="A62" t="e">
        <f>Опт!#REF!</f>
        <v>#REF!</v>
      </c>
      <c r="B62" t="e">
        <f>Опт!#REF!</f>
        <v>#REF!</v>
      </c>
      <c r="C62" t="e">
        <f>Опт!#REF!</f>
        <v>#REF!</v>
      </c>
      <c r="D62" t="e">
        <f>Опт!#REF!</f>
        <v>#REF!</v>
      </c>
      <c r="E62" t="e">
        <f>Опт!#REF!</f>
        <v>#REF!</v>
      </c>
      <c r="F62" t="e">
        <f>Опт!#REF!</f>
        <v>#REF!</v>
      </c>
      <c r="G62" t="e">
        <f>Опт!#REF!</f>
        <v>#REF!</v>
      </c>
      <c r="H62" t="e">
        <f>Опт!#REF!</f>
        <v>#REF!</v>
      </c>
      <c r="I62" t="e">
        <f>Опт!#REF!</f>
        <v>#REF!</v>
      </c>
    </row>
    <row r="63" spans="1:9" ht="11.25">
      <c r="A63" t="e">
        <f>Опт!#REF!</f>
        <v>#REF!</v>
      </c>
      <c r="B63" t="e">
        <f>Опт!#REF!</f>
        <v>#REF!</v>
      </c>
      <c r="C63" t="e">
        <f>Опт!#REF!</f>
        <v>#REF!</v>
      </c>
      <c r="D63" t="e">
        <f>Опт!#REF!</f>
        <v>#REF!</v>
      </c>
      <c r="E63" t="e">
        <f>Опт!#REF!</f>
        <v>#REF!</v>
      </c>
      <c r="F63" t="e">
        <f>Опт!#REF!</f>
        <v>#REF!</v>
      </c>
      <c r="G63" t="e">
        <f>Опт!#REF!</f>
        <v>#REF!</v>
      </c>
      <c r="H63" t="e">
        <f>Опт!#REF!</f>
        <v>#REF!</v>
      </c>
      <c r="I63" t="e">
        <f>Опт!#REF!</f>
        <v>#REF!</v>
      </c>
    </row>
    <row r="64" spans="1:9" ht="11.25">
      <c r="A64" t="e">
        <f>Опт!#REF!</f>
        <v>#REF!</v>
      </c>
      <c r="B64" t="e">
        <f>Опт!#REF!</f>
        <v>#REF!</v>
      </c>
      <c r="C64" t="e">
        <f>Опт!#REF!</f>
        <v>#REF!</v>
      </c>
      <c r="D64" t="e">
        <f>Опт!#REF!</f>
        <v>#REF!</v>
      </c>
      <c r="E64" t="e">
        <f>Опт!#REF!</f>
        <v>#REF!</v>
      </c>
      <c r="F64" t="e">
        <f>Опт!#REF!</f>
        <v>#REF!</v>
      </c>
      <c r="G64" t="e">
        <f>Опт!#REF!</f>
        <v>#REF!</v>
      </c>
      <c r="H64" t="e">
        <f>Опт!#REF!</f>
        <v>#REF!</v>
      </c>
      <c r="I64" t="e">
        <f>Опт!#REF!</f>
        <v>#REF!</v>
      </c>
    </row>
    <row r="65" spans="1:9" ht="11.25">
      <c r="A65" t="e">
        <f>Опт!#REF!</f>
        <v>#REF!</v>
      </c>
      <c r="B65" t="e">
        <f>Опт!#REF!</f>
        <v>#REF!</v>
      </c>
      <c r="C65" t="e">
        <f>Опт!#REF!</f>
        <v>#REF!</v>
      </c>
      <c r="D65" t="e">
        <f>Опт!#REF!</f>
        <v>#REF!</v>
      </c>
      <c r="E65" t="e">
        <f>Опт!#REF!</f>
        <v>#REF!</v>
      </c>
      <c r="F65" t="e">
        <f>Опт!#REF!</f>
        <v>#REF!</v>
      </c>
      <c r="G65" t="e">
        <f>Опт!#REF!</f>
        <v>#REF!</v>
      </c>
      <c r="H65" t="e">
        <f>Опт!#REF!</f>
        <v>#REF!</v>
      </c>
      <c r="I65" t="e">
        <f>Опт!#REF!</f>
        <v>#REF!</v>
      </c>
    </row>
    <row r="66" spans="1:9" ht="11.25">
      <c r="A66" t="e">
        <f>Опт!#REF!</f>
        <v>#REF!</v>
      </c>
      <c r="B66" t="e">
        <f>Опт!#REF!</f>
        <v>#REF!</v>
      </c>
      <c r="C66" t="e">
        <f>Опт!#REF!</f>
        <v>#REF!</v>
      </c>
      <c r="D66" t="e">
        <f>Опт!#REF!</f>
        <v>#REF!</v>
      </c>
      <c r="E66" t="e">
        <f>Опт!#REF!</f>
        <v>#REF!</v>
      </c>
      <c r="F66" t="e">
        <f>Опт!#REF!</f>
        <v>#REF!</v>
      </c>
      <c r="G66" t="e">
        <f>Опт!#REF!</f>
        <v>#REF!</v>
      </c>
      <c r="H66" t="e">
        <f>Опт!#REF!</f>
        <v>#REF!</v>
      </c>
      <c r="I66" t="e">
        <f>Опт!#REF!</f>
        <v>#REF!</v>
      </c>
    </row>
    <row r="67" spans="1:9" ht="11.25">
      <c r="A67">
        <f>Опт!B300</f>
        <v>0</v>
      </c>
      <c r="B67">
        <f>Опт!C300</f>
        <v>0</v>
      </c>
      <c r="C67">
        <f>Опт!D300</f>
        <v>0</v>
      </c>
      <c r="D67">
        <f>Опт!E300</f>
        <v>0</v>
      </c>
      <c r="E67" t="e">
        <f>Опт!#REF!</f>
        <v>#REF!</v>
      </c>
      <c r="F67">
        <f>Опт!H300</f>
        <v>0</v>
      </c>
      <c r="G67" t="e">
        <f>Опт!#REF!</f>
        <v>#REF!</v>
      </c>
      <c r="H67">
        <f>Опт!H300</f>
        <v>0</v>
      </c>
      <c r="I67">
        <f>Опт!H300</f>
        <v>0</v>
      </c>
    </row>
    <row r="68" spans="1:9" ht="11.25">
      <c r="A68" t="e">
        <f>Опт!#REF!</f>
        <v>#REF!</v>
      </c>
      <c r="B68" t="e">
        <f>Опт!#REF!</f>
        <v>#REF!</v>
      </c>
      <c r="C68" t="e">
        <f>Опт!#REF!</f>
        <v>#REF!</v>
      </c>
      <c r="D68" t="e">
        <f>Опт!#REF!</f>
        <v>#REF!</v>
      </c>
      <c r="E68" t="e">
        <f>Опт!#REF!</f>
        <v>#REF!</v>
      </c>
      <c r="F68" t="e">
        <f>Опт!#REF!</f>
        <v>#REF!</v>
      </c>
      <c r="G68" t="e">
        <f>Опт!#REF!</f>
        <v>#REF!</v>
      </c>
      <c r="H68" t="e">
        <f>Опт!#REF!</f>
        <v>#REF!</v>
      </c>
      <c r="I68" t="e">
        <f>Опт!#REF!</f>
        <v>#REF!</v>
      </c>
    </row>
    <row r="69" spans="1:9" ht="11.25">
      <c r="A69" t="e">
        <f>Опт!#REF!</f>
        <v>#REF!</v>
      </c>
      <c r="B69" t="e">
        <f>Опт!#REF!</f>
        <v>#REF!</v>
      </c>
      <c r="C69" t="e">
        <f>Опт!#REF!</f>
        <v>#REF!</v>
      </c>
      <c r="D69" t="e">
        <f>Опт!#REF!</f>
        <v>#REF!</v>
      </c>
      <c r="E69" t="e">
        <f>Опт!#REF!</f>
        <v>#REF!</v>
      </c>
      <c r="F69" t="e">
        <f>Опт!#REF!</f>
        <v>#REF!</v>
      </c>
      <c r="G69" t="e">
        <f>Опт!#REF!</f>
        <v>#REF!</v>
      </c>
      <c r="H69" t="e">
        <f>Опт!#REF!</f>
        <v>#REF!</v>
      </c>
      <c r="I69" t="e">
        <f>Опт!#REF!</f>
        <v>#REF!</v>
      </c>
    </row>
    <row r="70" spans="1:9" ht="11.25">
      <c r="A70" t="e">
        <f>Опт!#REF!</f>
        <v>#REF!</v>
      </c>
      <c r="B70" t="e">
        <f>Опт!#REF!</f>
        <v>#REF!</v>
      </c>
      <c r="C70" t="e">
        <f>Опт!#REF!</f>
        <v>#REF!</v>
      </c>
      <c r="D70" t="e">
        <f>Опт!#REF!</f>
        <v>#REF!</v>
      </c>
      <c r="E70" t="e">
        <f>Опт!#REF!</f>
        <v>#REF!</v>
      </c>
      <c r="F70" t="e">
        <f>Опт!#REF!</f>
        <v>#REF!</v>
      </c>
      <c r="G70" t="e">
        <f>Опт!#REF!</f>
        <v>#REF!</v>
      </c>
      <c r="H70" t="e">
        <f>Опт!#REF!</f>
        <v>#REF!</v>
      </c>
      <c r="I70" t="e">
        <f>Опт!#REF!</f>
        <v>#REF!</v>
      </c>
    </row>
    <row r="71" spans="1:9" ht="11.25">
      <c r="A71" t="e">
        <f>Опт!#REF!</f>
        <v>#REF!</v>
      </c>
      <c r="B71" t="e">
        <f>Опт!#REF!</f>
        <v>#REF!</v>
      </c>
      <c r="C71" t="e">
        <f>Опт!#REF!</f>
        <v>#REF!</v>
      </c>
      <c r="D71" t="e">
        <f>Опт!#REF!</f>
        <v>#REF!</v>
      </c>
      <c r="E71" t="e">
        <f>Опт!#REF!</f>
        <v>#REF!</v>
      </c>
      <c r="F71" t="e">
        <f>Опт!#REF!</f>
        <v>#REF!</v>
      </c>
      <c r="G71" t="e">
        <f>Опт!#REF!</f>
        <v>#REF!</v>
      </c>
      <c r="H71" t="e">
        <f>Опт!#REF!</f>
        <v>#REF!</v>
      </c>
      <c r="I71" t="e">
        <f>Опт!#REF!</f>
        <v>#REF!</v>
      </c>
    </row>
    <row r="72" spans="1:9" ht="11.25">
      <c r="A72" t="e">
        <f>Опт!#REF!</f>
        <v>#REF!</v>
      </c>
      <c r="B72" t="e">
        <f>Опт!#REF!</f>
        <v>#REF!</v>
      </c>
      <c r="C72" t="e">
        <f>Опт!#REF!</f>
        <v>#REF!</v>
      </c>
      <c r="D72" t="e">
        <f>Опт!#REF!</f>
        <v>#REF!</v>
      </c>
      <c r="E72" t="e">
        <f>Опт!#REF!</f>
        <v>#REF!</v>
      </c>
      <c r="F72" t="e">
        <f>Опт!#REF!</f>
        <v>#REF!</v>
      </c>
      <c r="G72" t="e">
        <f>Опт!#REF!</f>
        <v>#REF!</v>
      </c>
      <c r="H72" t="e">
        <f>Опт!#REF!</f>
        <v>#REF!</v>
      </c>
      <c r="I72" t="e">
        <f>Опт!#REF!</f>
        <v>#REF!</v>
      </c>
    </row>
    <row r="73" spans="1:9" ht="11.25">
      <c r="A73" t="e">
        <f>Опт!#REF!</f>
        <v>#REF!</v>
      </c>
      <c r="B73" t="e">
        <f>Опт!#REF!</f>
        <v>#REF!</v>
      </c>
      <c r="C73" t="e">
        <f>Опт!#REF!</f>
        <v>#REF!</v>
      </c>
      <c r="D73" t="e">
        <f>Опт!#REF!</f>
        <v>#REF!</v>
      </c>
      <c r="E73" t="e">
        <f>Опт!#REF!</f>
        <v>#REF!</v>
      </c>
      <c r="F73" t="e">
        <f>Опт!#REF!</f>
        <v>#REF!</v>
      </c>
      <c r="G73" t="e">
        <f>Опт!#REF!</f>
        <v>#REF!</v>
      </c>
      <c r="H73" t="e">
        <f>Опт!#REF!</f>
        <v>#REF!</v>
      </c>
      <c r="I73" t="e">
        <f>Опт!#REF!</f>
        <v>#REF!</v>
      </c>
    </row>
    <row r="74" spans="1:9" ht="11.25">
      <c r="A74" t="e">
        <f>Опт!#REF!</f>
        <v>#REF!</v>
      </c>
      <c r="B74" t="e">
        <f>Опт!#REF!</f>
        <v>#REF!</v>
      </c>
      <c r="C74" t="e">
        <f>Опт!#REF!</f>
        <v>#REF!</v>
      </c>
      <c r="D74" t="e">
        <f>Опт!#REF!</f>
        <v>#REF!</v>
      </c>
      <c r="E74" t="e">
        <f>Опт!#REF!</f>
        <v>#REF!</v>
      </c>
      <c r="F74" t="e">
        <f>Опт!#REF!</f>
        <v>#REF!</v>
      </c>
      <c r="G74" t="e">
        <f>Опт!#REF!</f>
        <v>#REF!</v>
      </c>
      <c r="H74" t="e">
        <f>Опт!#REF!</f>
        <v>#REF!</v>
      </c>
      <c r="I74" t="e">
        <f>Опт!#REF!</f>
        <v>#REF!</v>
      </c>
    </row>
    <row r="75" spans="1:9" ht="11.25">
      <c r="A75" t="e">
        <f>Опт!#REF!</f>
        <v>#REF!</v>
      </c>
      <c r="B75" t="e">
        <f>Опт!#REF!</f>
        <v>#REF!</v>
      </c>
      <c r="C75" t="e">
        <f>Опт!#REF!</f>
        <v>#REF!</v>
      </c>
      <c r="D75" t="e">
        <f>Опт!#REF!</f>
        <v>#REF!</v>
      </c>
      <c r="E75" t="e">
        <f>Опт!#REF!</f>
        <v>#REF!</v>
      </c>
      <c r="F75" t="e">
        <f>Опт!#REF!</f>
        <v>#REF!</v>
      </c>
      <c r="G75" t="e">
        <f>Опт!#REF!</f>
        <v>#REF!</v>
      </c>
      <c r="H75" t="e">
        <f>Опт!#REF!</f>
        <v>#REF!</v>
      </c>
      <c r="I75" t="e">
        <f>Опт!#REF!</f>
        <v>#REF!</v>
      </c>
    </row>
    <row r="76" spans="1:9" ht="11.25">
      <c r="A76" t="e">
        <f>Опт!#REF!</f>
        <v>#REF!</v>
      </c>
      <c r="B76" t="e">
        <f>Опт!#REF!</f>
        <v>#REF!</v>
      </c>
      <c r="C76" t="e">
        <f>Опт!#REF!</f>
        <v>#REF!</v>
      </c>
      <c r="D76" t="e">
        <f>Опт!#REF!</f>
        <v>#REF!</v>
      </c>
      <c r="E76">
        <f>Опт!$ET$282</f>
        <v>0</v>
      </c>
      <c r="F76" t="e">
        <f>Опт!#REF!</f>
        <v>#REF!</v>
      </c>
      <c r="G76">
        <f>Опт!$ET$282</f>
        <v>0</v>
      </c>
      <c r="H76" t="e">
        <f>Опт!#REF!</f>
        <v>#REF!</v>
      </c>
      <c r="I76" t="e">
        <f>Опт!#REF!</f>
        <v>#REF!</v>
      </c>
    </row>
    <row r="77" spans="1:9" ht="11.25">
      <c r="A77" t="e">
        <f>Опт!#REF!</f>
        <v>#REF!</v>
      </c>
      <c r="B77" t="e">
        <f>Опт!#REF!</f>
        <v>#REF!</v>
      </c>
      <c r="C77" t="e">
        <f>Опт!#REF!</f>
        <v>#REF!</v>
      </c>
      <c r="D77" t="e">
        <f>Опт!#REF!</f>
        <v>#REF!</v>
      </c>
      <c r="E77">
        <f>Опт!$ET$282</f>
        <v>0</v>
      </c>
      <c r="F77" t="e">
        <f>Опт!#REF!</f>
        <v>#REF!</v>
      </c>
      <c r="G77">
        <f>Опт!$ET$282</f>
        <v>0</v>
      </c>
      <c r="H77" t="e">
        <f>Опт!#REF!</f>
        <v>#REF!</v>
      </c>
      <c r="I77" t="e">
        <f>Опт!#REF!</f>
        <v>#REF!</v>
      </c>
    </row>
    <row r="78" spans="1:9" ht="11.25">
      <c r="A78" t="e">
        <f>Опт!#REF!</f>
        <v>#REF!</v>
      </c>
      <c r="B78" t="e">
        <f>Опт!#REF!</f>
        <v>#REF!</v>
      </c>
      <c r="C78" t="e">
        <f>Опт!#REF!</f>
        <v>#REF!</v>
      </c>
      <c r="D78" t="e">
        <f>Опт!#REF!</f>
        <v>#REF!</v>
      </c>
      <c r="E78" t="e">
        <f>Опт!#REF!</f>
        <v>#REF!</v>
      </c>
      <c r="F78" t="e">
        <f>Опт!#REF!</f>
        <v>#REF!</v>
      </c>
      <c r="G78" t="e">
        <f>Опт!#REF!</f>
        <v>#REF!</v>
      </c>
      <c r="H78" t="e">
        <f>Опт!#REF!</f>
        <v>#REF!</v>
      </c>
      <c r="I78" t="e">
        <f>Опт!#REF!</f>
        <v>#REF!</v>
      </c>
    </row>
    <row r="79" spans="1:9" ht="11.25">
      <c r="A79" t="e">
        <f>Опт!#REF!</f>
        <v>#REF!</v>
      </c>
      <c r="B79" t="e">
        <f>Опт!#REF!</f>
        <v>#REF!</v>
      </c>
      <c r="C79" t="e">
        <f>Опт!#REF!</f>
        <v>#REF!</v>
      </c>
      <c r="D79" t="e">
        <f>Опт!#REF!</f>
        <v>#REF!</v>
      </c>
      <c r="E79" t="e">
        <f>Опт!#REF!</f>
        <v>#REF!</v>
      </c>
      <c r="F79" t="e">
        <f>Опт!#REF!</f>
        <v>#REF!</v>
      </c>
      <c r="G79" t="e">
        <f>Опт!#REF!</f>
        <v>#REF!</v>
      </c>
      <c r="H79" t="e">
        <f>Опт!#REF!</f>
        <v>#REF!</v>
      </c>
      <c r="I79" t="e">
        <f>Опт!#REF!</f>
        <v>#REF!</v>
      </c>
    </row>
    <row r="80" spans="1:9" ht="11.25">
      <c r="A80" t="e">
        <f>Опт!#REF!</f>
        <v>#REF!</v>
      </c>
      <c r="B80" t="e">
        <f>Опт!#REF!</f>
        <v>#REF!</v>
      </c>
      <c r="C80" t="e">
        <f>Опт!#REF!</f>
        <v>#REF!</v>
      </c>
      <c r="D80" t="e">
        <f>Опт!#REF!</f>
        <v>#REF!</v>
      </c>
      <c r="E80">
        <f>Опт!$EU$283</f>
        <v>0</v>
      </c>
      <c r="F80" t="e">
        <f>Опт!#REF!</f>
        <v>#REF!</v>
      </c>
      <c r="G80">
        <f>Опт!$EU$283</f>
        <v>0</v>
      </c>
      <c r="H80" t="e">
        <f>Опт!#REF!</f>
        <v>#REF!</v>
      </c>
      <c r="I80" t="e">
        <f>Опт!#REF!</f>
        <v>#REF!</v>
      </c>
    </row>
    <row r="81" spans="1:9" ht="11.25">
      <c r="A81" t="e">
        <f>Опт!#REF!</f>
        <v>#REF!</v>
      </c>
      <c r="B81" t="e">
        <f>Опт!#REF!</f>
        <v>#REF!</v>
      </c>
      <c r="C81" t="e">
        <f>Опт!#REF!</f>
        <v>#REF!</v>
      </c>
      <c r="D81" t="e">
        <f>Опт!#REF!</f>
        <v>#REF!</v>
      </c>
      <c r="E81">
        <f>Опт!$EU$283</f>
        <v>0</v>
      </c>
      <c r="F81" t="e">
        <f>Опт!#REF!</f>
        <v>#REF!</v>
      </c>
      <c r="G81">
        <f>Опт!$EU$283</f>
        <v>0</v>
      </c>
      <c r="H81" t="e">
        <f>Опт!#REF!</f>
        <v>#REF!</v>
      </c>
      <c r="I81" t="e">
        <f>Опт!#REF!</f>
        <v>#REF!</v>
      </c>
    </row>
    <row r="82" spans="1:9" ht="11.25">
      <c r="A82" t="e">
        <f>Опт!#REF!</f>
        <v>#REF!</v>
      </c>
      <c r="B82" t="e">
        <f>Опт!#REF!</f>
        <v>#REF!</v>
      </c>
      <c r="C82" t="e">
        <f>Опт!#REF!</f>
        <v>#REF!</v>
      </c>
      <c r="D82" t="e">
        <f>Опт!#REF!</f>
        <v>#REF!</v>
      </c>
      <c r="E82" t="e">
        <f>Опт!#REF!</f>
        <v>#REF!</v>
      </c>
      <c r="F82" t="e">
        <f>Опт!#REF!</f>
        <v>#REF!</v>
      </c>
      <c r="G82" t="e">
        <f>Опт!#REF!</f>
        <v>#REF!</v>
      </c>
      <c r="H82" t="e">
        <f>Опт!#REF!</f>
        <v>#REF!</v>
      </c>
      <c r="I82" t="e">
        <f>Опт!#REF!</f>
        <v>#REF!</v>
      </c>
    </row>
    <row r="83" spans="1:9" ht="11.25">
      <c r="A83" t="e">
        <f>Опт!#REF!</f>
        <v>#REF!</v>
      </c>
      <c r="B83" t="e">
        <f>Опт!#REF!</f>
        <v>#REF!</v>
      </c>
      <c r="C83" t="e">
        <f>Опт!#REF!</f>
        <v>#REF!</v>
      </c>
      <c r="D83" t="e">
        <f>Опт!#REF!</f>
        <v>#REF!</v>
      </c>
      <c r="E83" t="e">
        <f>Опт!#REF!</f>
        <v>#REF!</v>
      </c>
      <c r="F83" t="e">
        <f>Опт!#REF!</f>
        <v>#REF!</v>
      </c>
      <c r="G83" t="e">
        <f>Опт!#REF!</f>
        <v>#REF!</v>
      </c>
      <c r="H83" t="e">
        <f>Опт!#REF!</f>
        <v>#REF!</v>
      </c>
      <c r="I83" t="e">
        <f>Опт!#REF!</f>
        <v>#REF!</v>
      </c>
    </row>
    <row r="84" spans="1:9" ht="11.25">
      <c r="A84" t="e">
        <f>Опт!#REF!</f>
        <v>#REF!</v>
      </c>
      <c r="B84" t="e">
        <f>Опт!#REF!</f>
        <v>#REF!</v>
      </c>
      <c r="C84" t="e">
        <f>Опт!#REF!</f>
        <v>#REF!</v>
      </c>
      <c r="D84" t="e">
        <f>Опт!#REF!</f>
        <v>#REF!</v>
      </c>
      <c r="E84" t="e">
        <f>Опт!#REF!</f>
        <v>#REF!</v>
      </c>
      <c r="F84" t="e">
        <f>Опт!#REF!</f>
        <v>#REF!</v>
      </c>
      <c r="G84" t="e">
        <f>Опт!#REF!</f>
        <v>#REF!</v>
      </c>
      <c r="H84" t="e">
        <f>Опт!#REF!</f>
        <v>#REF!</v>
      </c>
      <c r="I84" t="e">
        <f>Опт!#REF!</f>
        <v>#REF!</v>
      </c>
    </row>
    <row r="85" spans="1:9" ht="11.25">
      <c r="A85" t="e">
        <f>Опт!#REF!</f>
        <v>#REF!</v>
      </c>
      <c r="B85" t="e">
        <f>Опт!#REF!</f>
        <v>#REF!</v>
      </c>
      <c r="C85" t="e">
        <f>Опт!#REF!</f>
        <v>#REF!</v>
      </c>
      <c r="D85" t="e">
        <f>Опт!#REF!</f>
        <v>#REF!</v>
      </c>
      <c r="E85" t="e">
        <f>Опт!#REF!</f>
        <v>#REF!</v>
      </c>
      <c r="F85" t="e">
        <f>Опт!#REF!</f>
        <v>#REF!</v>
      </c>
      <c r="G85" t="e">
        <f>Опт!#REF!</f>
        <v>#REF!</v>
      </c>
      <c r="H85" t="e">
        <f>Опт!#REF!</f>
        <v>#REF!</v>
      </c>
      <c r="I85" t="e">
        <f>Опт!#REF!</f>
        <v>#REF!</v>
      </c>
    </row>
    <row r="86" spans="1:9" ht="11.25">
      <c r="A86" t="e">
        <f>Опт!#REF!</f>
        <v>#REF!</v>
      </c>
      <c r="B86" t="e">
        <f>Опт!#REF!</f>
        <v>#REF!</v>
      </c>
      <c r="C86" t="e">
        <f>Опт!#REF!</f>
        <v>#REF!</v>
      </c>
      <c r="D86" t="e">
        <f>Опт!#REF!</f>
        <v>#REF!</v>
      </c>
      <c r="E86" t="e">
        <f>Опт!#REF!</f>
        <v>#REF!</v>
      </c>
      <c r="F86" t="e">
        <f>Опт!#REF!</f>
        <v>#REF!</v>
      </c>
      <c r="G86" t="e">
        <f>Опт!#REF!</f>
        <v>#REF!</v>
      </c>
      <c r="H86" t="e">
        <f>Опт!#REF!</f>
        <v>#REF!</v>
      </c>
      <c r="I86" t="e">
        <f>Опт!#REF!</f>
        <v>#REF!</v>
      </c>
    </row>
    <row r="87" spans="1:9" ht="11.25">
      <c r="A87">
        <f>Опт!$HC$421</f>
        <v>0</v>
      </c>
      <c r="B87">
        <f>Опт!$HC$421</f>
        <v>0</v>
      </c>
      <c r="C87">
        <f>Опт!$HC$421</f>
        <v>0</v>
      </c>
      <c r="D87">
        <f>Опт!$HC$421</f>
        <v>0</v>
      </c>
      <c r="E87" t="e">
        <f>Опт!#REF!</f>
        <v>#REF!</v>
      </c>
      <c r="F87">
        <f>Опт!$HC$421</f>
        <v>0</v>
      </c>
      <c r="G87" t="e">
        <f>Опт!#REF!</f>
        <v>#REF!</v>
      </c>
      <c r="H87">
        <f>Опт!$HC$421</f>
        <v>0</v>
      </c>
      <c r="I87">
        <f>Опт!$HC$421</f>
        <v>0</v>
      </c>
    </row>
    <row r="88" spans="1:9" ht="11.25">
      <c r="A88" t="e">
        <f>Опт!#REF!</f>
        <v>#REF!</v>
      </c>
      <c r="B88" t="e">
        <f>Опт!#REF!</f>
        <v>#REF!</v>
      </c>
      <c r="C88" t="e">
        <f>Опт!#REF!</f>
        <v>#REF!</v>
      </c>
      <c r="D88" t="e">
        <f>Опт!#REF!</f>
        <v>#REF!</v>
      </c>
      <c r="E88" t="e">
        <f>Опт!#REF!</f>
        <v>#REF!</v>
      </c>
      <c r="F88" t="e">
        <f>Опт!#REF!</f>
        <v>#REF!</v>
      </c>
      <c r="G88" t="e">
        <f>Опт!#REF!</f>
        <v>#REF!</v>
      </c>
      <c r="H88" t="e">
        <f>Опт!#REF!</f>
        <v>#REF!</v>
      </c>
      <c r="I88" t="e">
        <f>Опт!#REF!</f>
        <v>#REF!</v>
      </c>
    </row>
    <row r="89" spans="1:9" ht="11.25">
      <c r="A89" t="e">
        <f>Опт!#REF!</f>
        <v>#REF!</v>
      </c>
      <c r="B89" t="e">
        <f>Опт!#REF!</f>
        <v>#REF!</v>
      </c>
      <c r="C89" t="e">
        <f>Опт!#REF!</f>
        <v>#REF!</v>
      </c>
      <c r="D89" t="e">
        <f>Опт!#REF!</f>
        <v>#REF!</v>
      </c>
      <c r="E89" t="e">
        <f>Опт!#REF!</f>
        <v>#REF!</v>
      </c>
      <c r="F89" s="637" t="e">
        <f>Опт!#REF!</f>
        <v>#REF!</v>
      </c>
      <c r="G89" t="e">
        <f>Опт!#REF!</f>
        <v>#REF!</v>
      </c>
      <c r="H89" s="637" t="e">
        <f>Опт!#REF!</f>
        <v>#REF!</v>
      </c>
      <c r="I89" s="637" t="e">
        <f>Опт!#REF!</f>
        <v>#REF!</v>
      </c>
    </row>
    <row r="90" spans="1:9" ht="11.25">
      <c r="A90" t="e">
        <f>Опт!#REF!</f>
        <v>#REF!</v>
      </c>
      <c r="B90" t="e">
        <f>Опт!#REF!</f>
        <v>#REF!</v>
      </c>
      <c r="C90" t="e">
        <f>Опт!#REF!</f>
        <v>#REF!</v>
      </c>
      <c r="D90" t="e">
        <f>Опт!#REF!</f>
        <v>#REF!</v>
      </c>
      <c r="E90" t="e">
        <f>Опт!#REF!</f>
        <v>#REF!</v>
      </c>
      <c r="F90" t="e">
        <f>Опт!#REF!</f>
        <v>#REF!</v>
      </c>
      <c r="G90" t="e">
        <f>Опт!#REF!</f>
        <v>#REF!</v>
      </c>
      <c r="H90" t="e">
        <f>Опт!#REF!</f>
        <v>#REF!</v>
      </c>
      <c r="I90" t="e">
        <f>Опт!#REF!</f>
        <v>#REF!</v>
      </c>
    </row>
    <row r="91" spans="1:9" ht="11.25">
      <c r="A91" t="e">
        <f>Опт!#REF!</f>
        <v>#REF!</v>
      </c>
      <c r="B91" t="e">
        <f>Опт!#REF!</f>
        <v>#REF!</v>
      </c>
      <c r="C91" t="e">
        <f>Опт!#REF!</f>
        <v>#REF!</v>
      </c>
      <c r="D91" t="e">
        <f>Опт!#REF!</f>
        <v>#REF!</v>
      </c>
      <c r="E91" t="e">
        <f>Опт!#REF!</f>
        <v>#REF!</v>
      </c>
      <c r="F91" t="e">
        <f>Опт!#REF!</f>
        <v>#REF!</v>
      </c>
      <c r="G91" t="e">
        <f>Опт!#REF!</f>
        <v>#REF!</v>
      </c>
      <c r="H91" t="e">
        <f>Опт!#REF!</f>
        <v>#REF!</v>
      </c>
      <c r="I91" t="e">
        <f>Опт!#REF!</f>
        <v>#REF!</v>
      </c>
    </row>
    <row r="92" spans="1:9" ht="11.25">
      <c r="A92">
        <f>Опт!$IA$423</f>
        <v>0</v>
      </c>
      <c r="B92">
        <f>Опт!$IA$423</f>
        <v>0</v>
      </c>
      <c r="C92">
        <f>Опт!$IA$423</f>
        <v>0</v>
      </c>
      <c r="D92">
        <f>Опт!$IA$423</f>
        <v>0</v>
      </c>
      <c r="E92" t="e">
        <f>Опт!#REF!</f>
        <v>#REF!</v>
      </c>
      <c r="F92">
        <f>Опт!$IA$423</f>
        <v>0</v>
      </c>
      <c r="G92" t="e">
        <f>Опт!#REF!</f>
        <v>#REF!</v>
      </c>
      <c r="H92">
        <f>Опт!$IA$423</f>
        <v>0</v>
      </c>
      <c r="I92">
        <f>Опт!$IA$423</f>
        <v>0</v>
      </c>
    </row>
    <row r="93" spans="1:9" ht="11.25">
      <c r="A93">
        <f>Опт!B370</f>
        <v>0</v>
      </c>
      <c r="B93">
        <f>Опт!C370</f>
        <v>0</v>
      </c>
      <c r="C93">
        <f>Опт!D370</f>
        <v>0</v>
      </c>
      <c r="D93">
        <f>Опт!E370</f>
        <v>0</v>
      </c>
      <c r="E93" t="e">
        <f>Опт!#REF!</f>
        <v>#REF!</v>
      </c>
      <c r="F93" s="637">
        <f>Опт!H370</f>
        <v>29</v>
      </c>
      <c r="G93" t="e">
        <f>Опт!#REF!</f>
        <v>#REF!</v>
      </c>
      <c r="H93" s="637">
        <f>Опт!H370</f>
        <v>29</v>
      </c>
      <c r="I93" s="637">
        <f>Опт!H370</f>
        <v>29</v>
      </c>
    </row>
    <row r="94" spans="1:9" ht="11.25">
      <c r="A94">
        <f>Опт!B374</f>
        <v>0</v>
      </c>
      <c r="B94">
        <f>Опт!C374</f>
        <v>0</v>
      </c>
      <c r="C94">
        <f>Опт!D374</f>
        <v>0</v>
      </c>
      <c r="D94">
        <f>Опт!E374</f>
        <v>0</v>
      </c>
      <c r="E94" t="e">
        <f>Опт!#REF!</f>
        <v>#REF!</v>
      </c>
      <c r="F94" s="637">
        <f>Опт!H374</f>
        <v>30</v>
      </c>
      <c r="G94" t="e">
        <f>Опт!#REF!</f>
        <v>#REF!</v>
      </c>
      <c r="H94" s="637">
        <f>Опт!H374</f>
        <v>30</v>
      </c>
      <c r="I94" s="637">
        <f>Опт!H374</f>
        <v>30</v>
      </c>
    </row>
    <row r="95" spans="1:9" ht="11.25">
      <c r="A95" t="e">
        <f>Опт!#REF!</f>
        <v>#REF!</v>
      </c>
      <c r="B95" t="e">
        <f>Опт!#REF!</f>
        <v>#REF!</v>
      </c>
      <c r="C95" t="e">
        <f>Опт!#REF!</f>
        <v>#REF!</v>
      </c>
      <c r="D95" t="e">
        <f>Опт!#REF!</f>
        <v>#REF!</v>
      </c>
      <c r="E95" t="e">
        <f>Опт!#REF!</f>
        <v>#REF!</v>
      </c>
      <c r="F95" t="e">
        <f>Опт!#REF!</f>
        <v>#REF!</v>
      </c>
      <c r="G95" t="e">
        <f>Опт!#REF!</f>
        <v>#REF!</v>
      </c>
      <c r="H95" t="e">
        <f>Опт!#REF!</f>
        <v>#REF!</v>
      </c>
      <c r="I95" t="e">
        <f>Опт!#REF!</f>
        <v>#REF!</v>
      </c>
    </row>
    <row r="96" spans="1:9" ht="11.25">
      <c r="A96" t="e">
        <f>Опт!#REF!</f>
        <v>#REF!</v>
      </c>
      <c r="B96" t="e">
        <f>Опт!#REF!</f>
        <v>#REF!</v>
      </c>
      <c r="C96" t="e">
        <f>Опт!#REF!</f>
        <v>#REF!</v>
      </c>
      <c r="D96" t="e">
        <f>Опт!#REF!</f>
        <v>#REF!</v>
      </c>
      <c r="E96" t="e">
        <f>Опт!#REF!</f>
        <v>#REF!</v>
      </c>
      <c r="F96" t="e">
        <f>Опт!#REF!</f>
        <v>#REF!</v>
      </c>
      <c r="G96" t="e">
        <f>Опт!#REF!</f>
        <v>#REF!</v>
      </c>
      <c r="H96" t="e">
        <f>Опт!#REF!</f>
        <v>#REF!</v>
      </c>
      <c r="I96" t="e">
        <f>Опт!#REF!</f>
        <v>#REF!</v>
      </c>
    </row>
    <row r="97" spans="1:9" ht="11.25">
      <c r="A97" t="e">
        <f>Опт!#REF!</f>
        <v>#REF!</v>
      </c>
      <c r="B97" t="e">
        <f>Опт!#REF!</f>
        <v>#REF!</v>
      </c>
      <c r="C97" t="e">
        <f>Опт!#REF!</f>
        <v>#REF!</v>
      </c>
      <c r="D97" t="e">
        <f>Опт!#REF!</f>
        <v>#REF!</v>
      </c>
      <c r="E97" t="e">
        <f>Опт!#REF!</f>
        <v>#REF!</v>
      </c>
      <c r="F97" t="e">
        <f>Опт!#REF!</f>
        <v>#REF!</v>
      </c>
      <c r="G97" t="e">
        <f>Опт!#REF!</f>
        <v>#REF!</v>
      </c>
      <c r="H97" t="e">
        <f>Опт!#REF!</f>
        <v>#REF!</v>
      </c>
      <c r="I97" t="e">
        <f>Опт!#REF!</f>
        <v>#REF!</v>
      </c>
    </row>
    <row r="98" spans="1:9" ht="11.25">
      <c r="A98" t="e">
        <f>Опт!#REF!</f>
        <v>#REF!</v>
      </c>
      <c r="B98" t="e">
        <f>Опт!#REF!</f>
        <v>#REF!</v>
      </c>
      <c r="C98" t="e">
        <f>Опт!#REF!</f>
        <v>#REF!</v>
      </c>
      <c r="D98" t="e">
        <f>Опт!#REF!</f>
        <v>#REF!</v>
      </c>
      <c r="E98" t="e">
        <f>Опт!#REF!</f>
        <v>#REF!</v>
      </c>
      <c r="F98" s="637" t="e">
        <f>Опт!#REF!</f>
        <v>#REF!</v>
      </c>
      <c r="G98" t="e">
        <f>Опт!#REF!</f>
        <v>#REF!</v>
      </c>
      <c r="H98" s="637" t="e">
        <f>Опт!#REF!</f>
        <v>#REF!</v>
      </c>
      <c r="I98" s="637" t="e">
        <f>Опт!#REF!</f>
        <v>#REF!</v>
      </c>
    </row>
    <row r="99" spans="1:9" ht="11.25">
      <c r="A99" t="e">
        <f>Опт!#REF!</f>
        <v>#REF!</v>
      </c>
      <c r="B99" t="e">
        <f>Опт!#REF!</f>
        <v>#REF!</v>
      </c>
      <c r="C99" t="e">
        <f>Опт!#REF!</f>
        <v>#REF!</v>
      </c>
      <c r="D99" t="e">
        <f>Опт!#REF!</f>
        <v>#REF!</v>
      </c>
      <c r="E99" t="e">
        <f>Опт!#REF!</f>
        <v>#REF!</v>
      </c>
      <c r="F99" t="e">
        <f>Опт!#REF!</f>
        <v>#REF!</v>
      </c>
      <c r="G99" t="e">
        <f>Опт!#REF!</f>
        <v>#REF!</v>
      </c>
      <c r="H99" t="e">
        <f>Опт!#REF!</f>
        <v>#REF!</v>
      </c>
      <c r="I99" t="e">
        <f>Опт!#REF!</f>
        <v>#REF!</v>
      </c>
    </row>
    <row r="100" spans="1:9" ht="11.25">
      <c r="A100">
        <f>Опт!B417</f>
        <v>0</v>
      </c>
      <c r="B100">
        <f>Опт!C417</f>
        <v>0</v>
      </c>
      <c r="C100">
        <f>Опт!D417</f>
        <v>0</v>
      </c>
      <c r="D100">
        <f>Опт!E417</f>
        <v>0</v>
      </c>
      <c r="E100" t="e">
        <f>Опт!#REF!</f>
        <v>#REF!</v>
      </c>
      <c r="F100">
        <f>Опт!H417</f>
        <v>0</v>
      </c>
      <c r="G100" t="e">
        <f>Опт!#REF!</f>
        <v>#REF!</v>
      </c>
      <c r="H100">
        <f>Опт!H417</f>
        <v>0</v>
      </c>
      <c r="I100">
        <f>Опт!H417</f>
        <v>0</v>
      </c>
    </row>
    <row r="101" spans="1:9" ht="11.25">
      <c r="A101" t="e">
        <f>Опт!#REF!</f>
        <v>#REF!</v>
      </c>
      <c r="B101" t="e">
        <f>Опт!#REF!</f>
        <v>#REF!</v>
      </c>
      <c r="C101" t="e">
        <f>Опт!#REF!</f>
        <v>#REF!</v>
      </c>
      <c r="D101" t="e">
        <f>Опт!#REF!</f>
        <v>#REF!</v>
      </c>
      <c r="E101" t="e">
        <f>Опт!#REF!</f>
        <v>#REF!</v>
      </c>
      <c r="F101" t="e">
        <f>Опт!#REF!</f>
        <v>#REF!</v>
      </c>
      <c r="G101" t="e">
        <f>Опт!#REF!</f>
        <v>#REF!</v>
      </c>
      <c r="H101" t="e">
        <f>Опт!#REF!</f>
        <v>#REF!</v>
      </c>
      <c r="I101" t="e">
        <f>Опт!#REF!</f>
        <v>#REF!</v>
      </c>
    </row>
    <row r="102" spans="1:9" ht="11.25">
      <c r="A102" t="e">
        <f>Опт!#REF!</f>
        <v>#REF!</v>
      </c>
      <c r="B102" t="e">
        <f>Опт!#REF!</f>
        <v>#REF!</v>
      </c>
      <c r="C102" t="e">
        <f>Опт!#REF!</f>
        <v>#REF!</v>
      </c>
      <c r="D102" t="e">
        <f>Опт!#REF!</f>
        <v>#REF!</v>
      </c>
      <c r="E102" t="e">
        <f>Опт!#REF!</f>
        <v>#REF!</v>
      </c>
      <c r="F102" t="e">
        <f>Опт!#REF!</f>
        <v>#REF!</v>
      </c>
      <c r="G102" t="e">
        <f>Опт!#REF!</f>
        <v>#REF!</v>
      </c>
      <c r="H102" t="e">
        <f>Опт!#REF!</f>
        <v>#REF!</v>
      </c>
      <c r="I102" t="e">
        <f>Опт!#REF!</f>
        <v>#REF!</v>
      </c>
    </row>
    <row r="103" spans="1:9" ht="11.25">
      <c r="A103" t="e">
        <f>Опт!#REF!</f>
        <v>#REF!</v>
      </c>
      <c r="B103" t="e">
        <f>Опт!#REF!</f>
        <v>#REF!</v>
      </c>
      <c r="C103" t="e">
        <f>Опт!#REF!</f>
        <v>#REF!</v>
      </c>
      <c r="D103" t="e">
        <f>Опт!#REF!</f>
        <v>#REF!</v>
      </c>
      <c r="E103" t="e">
        <f>Опт!#REF!</f>
        <v>#REF!</v>
      </c>
      <c r="F103" t="e">
        <f>Опт!#REF!</f>
        <v>#REF!</v>
      </c>
      <c r="G103" t="e">
        <f>Опт!#REF!</f>
        <v>#REF!</v>
      </c>
      <c r="H103" t="e">
        <f>Опт!#REF!</f>
        <v>#REF!</v>
      </c>
      <c r="I103" t="e">
        <f>Опт!#REF!</f>
        <v>#REF!</v>
      </c>
    </row>
    <row r="104" spans="1:9" ht="11.25">
      <c r="A104" t="e">
        <f>Опт!#REF!</f>
        <v>#REF!</v>
      </c>
      <c r="B104" t="e">
        <f>Опт!#REF!</f>
        <v>#REF!</v>
      </c>
      <c r="C104" t="e">
        <f>Опт!#REF!</f>
        <v>#REF!</v>
      </c>
      <c r="D104" t="e">
        <f>Опт!#REF!</f>
        <v>#REF!</v>
      </c>
      <c r="E104">
        <f>Опт!$GG$369</f>
        <v>0</v>
      </c>
      <c r="F104" s="637" t="e">
        <f>Опт!#REF!</f>
        <v>#REF!</v>
      </c>
      <c r="G104">
        <f>Опт!$GG$369</f>
        <v>0</v>
      </c>
      <c r="H104" s="637" t="e">
        <f>Опт!#REF!</f>
        <v>#REF!</v>
      </c>
      <c r="I104" s="637" t="e">
        <f>Опт!#REF!</f>
        <v>#REF!</v>
      </c>
    </row>
    <row r="105" spans="1:9" ht="11.25">
      <c r="A105">
        <f>Опт!B418</f>
        <v>0</v>
      </c>
      <c r="B105">
        <f>Опт!C418</f>
        <v>0</v>
      </c>
      <c r="C105">
        <f>Опт!D418</f>
        <v>0</v>
      </c>
      <c r="D105">
        <f>Опт!E418</f>
        <v>0</v>
      </c>
      <c r="E105">
        <f>Опт!$GG$369</f>
        <v>0</v>
      </c>
      <c r="F105" s="637">
        <f>Опт!H418</f>
        <v>83.6</v>
      </c>
      <c r="G105">
        <f>Опт!$GG$369</f>
        <v>0</v>
      </c>
      <c r="H105" s="637">
        <f>Опт!H418</f>
        <v>83.6</v>
      </c>
      <c r="I105" s="637">
        <f>Опт!H418</f>
        <v>83.6</v>
      </c>
    </row>
    <row r="106" spans="1:9" ht="11.25">
      <c r="A106" t="e">
        <f>Опт!#REF!</f>
        <v>#REF!</v>
      </c>
      <c r="B106" t="e">
        <f>Опт!#REF!</f>
        <v>#REF!</v>
      </c>
      <c r="C106" t="e">
        <f>Опт!#REF!</f>
        <v>#REF!</v>
      </c>
      <c r="D106" t="e">
        <f>Опт!#REF!</f>
        <v>#REF!</v>
      </c>
      <c r="E106" t="e">
        <f>Опт!#REF!</f>
        <v>#REF!</v>
      </c>
      <c r="F106" t="e">
        <f>Опт!#REF!</f>
        <v>#REF!</v>
      </c>
      <c r="G106" t="e">
        <f>Опт!#REF!</f>
        <v>#REF!</v>
      </c>
      <c r="H106" t="e">
        <f>Опт!#REF!</f>
        <v>#REF!</v>
      </c>
      <c r="I106" t="e">
        <f>Опт!#REF!</f>
        <v>#REF!</v>
      </c>
    </row>
    <row r="107" spans="1:9" ht="11.25">
      <c r="A107" t="e">
        <f>Опт!#REF!</f>
        <v>#REF!</v>
      </c>
      <c r="B107" t="e">
        <f>Опт!#REF!</f>
        <v>#REF!</v>
      </c>
      <c r="C107" t="e">
        <f>Опт!#REF!</f>
        <v>#REF!</v>
      </c>
      <c r="D107" t="e">
        <f>Опт!#REF!</f>
        <v>#REF!</v>
      </c>
      <c r="E107" t="e">
        <f>Опт!#REF!</f>
        <v>#REF!</v>
      </c>
      <c r="F107" t="e">
        <f>Опт!#REF!</f>
        <v>#REF!</v>
      </c>
      <c r="G107" t="e">
        <f>Опт!#REF!</f>
        <v>#REF!</v>
      </c>
      <c r="H107" t="e">
        <f>Опт!#REF!</f>
        <v>#REF!</v>
      </c>
      <c r="I107" t="e">
        <f>Опт!#REF!</f>
        <v>#REF!</v>
      </c>
    </row>
    <row r="108" spans="1:9" ht="11.25">
      <c r="A108" t="e">
        <f>Опт!#REF!</f>
        <v>#REF!</v>
      </c>
      <c r="B108" t="e">
        <f>Опт!#REF!</f>
        <v>#REF!</v>
      </c>
      <c r="C108" t="e">
        <f>Опт!#REF!</f>
        <v>#REF!</v>
      </c>
      <c r="D108" t="e">
        <f>Опт!#REF!</f>
        <v>#REF!</v>
      </c>
      <c r="E108" t="e">
        <f>Опт!#REF!</f>
        <v>#REF!</v>
      </c>
      <c r="F108" t="e">
        <f>Опт!#REF!</f>
        <v>#REF!</v>
      </c>
      <c r="G108" t="e">
        <f>Опт!#REF!</f>
        <v>#REF!</v>
      </c>
      <c r="H108" t="e">
        <f>Опт!#REF!</f>
        <v>#REF!</v>
      </c>
      <c r="I108" t="e">
        <f>Опт!#REF!</f>
        <v>#REF!</v>
      </c>
    </row>
    <row r="109" spans="1:9" ht="11.25">
      <c r="A109" t="e">
        <f>Опт!#REF!</f>
        <v>#REF!</v>
      </c>
      <c r="B109" t="e">
        <f>Опт!#REF!</f>
        <v>#REF!</v>
      </c>
      <c r="C109" t="e">
        <f>Опт!#REF!</f>
        <v>#REF!</v>
      </c>
      <c r="D109" t="e">
        <f>Опт!#REF!</f>
        <v>#REF!</v>
      </c>
      <c r="E109" t="e">
        <f>Опт!#REF!</f>
        <v>#REF!</v>
      </c>
      <c r="F109" s="637" t="e">
        <f>Опт!#REF!</f>
        <v>#REF!</v>
      </c>
      <c r="G109" t="e">
        <f>Опт!#REF!</f>
        <v>#REF!</v>
      </c>
      <c r="H109" s="637" t="e">
        <f>Опт!#REF!</f>
        <v>#REF!</v>
      </c>
      <c r="I109" s="637" t="e">
        <f>Опт!#REF!</f>
        <v>#REF!</v>
      </c>
    </row>
    <row r="110" spans="1:9" ht="11.25">
      <c r="A110">
        <f>Опт!B421</f>
        <v>0</v>
      </c>
      <c r="B110">
        <f>Опт!C421</f>
        <v>0</v>
      </c>
      <c r="C110">
        <f>Опт!D421</f>
        <v>0</v>
      </c>
      <c r="D110">
        <f>Опт!E421</f>
        <v>0</v>
      </c>
      <c r="E110" t="e">
        <f>Опт!#REF!</f>
        <v>#REF!</v>
      </c>
      <c r="F110" s="637">
        <f>Опт!H421</f>
        <v>80.7</v>
      </c>
      <c r="G110" t="e">
        <f>Опт!#REF!</f>
        <v>#REF!</v>
      </c>
      <c r="H110" s="637">
        <f>Опт!H421</f>
        <v>80.7</v>
      </c>
      <c r="I110" s="637">
        <f>Опт!H421</f>
        <v>80.7</v>
      </c>
    </row>
    <row r="111" spans="1:9" ht="11.25">
      <c r="A111">
        <f>Опт!$GJ$374</f>
        <v>0</v>
      </c>
      <c r="B111">
        <f>Опт!$GJ$374</f>
        <v>0</v>
      </c>
      <c r="C111">
        <f>Опт!$GJ$374</f>
        <v>0</v>
      </c>
      <c r="D111">
        <f>Опт!$GJ$374</f>
        <v>0</v>
      </c>
      <c r="E111">
        <f>Опт!$GJ$374</f>
        <v>0</v>
      </c>
      <c r="F111">
        <f>Опт!$GJ$374</f>
        <v>0</v>
      </c>
      <c r="G111">
        <f>Опт!$GJ$374</f>
        <v>0</v>
      </c>
      <c r="H111">
        <f>Опт!$GJ$374</f>
        <v>0</v>
      </c>
      <c r="I111">
        <f>Опт!$GJ$374</f>
        <v>0</v>
      </c>
    </row>
    <row r="112" spans="1:9" ht="11.25">
      <c r="A112" t="e">
        <f>Опт!#REF!</f>
        <v>#REF!</v>
      </c>
      <c r="B112" t="e">
        <f>Опт!#REF!</f>
        <v>#REF!</v>
      </c>
      <c r="C112" t="e">
        <f>Опт!#REF!</f>
        <v>#REF!</v>
      </c>
      <c r="D112" t="e">
        <f>Опт!#REF!</f>
        <v>#REF!</v>
      </c>
      <c r="E112" t="e">
        <f>Опт!#REF!</f>
        <v>#REF!</v>
      </c>
      <c r="F112" t="e">
        <f>Опт!#REF!</f>
        <v>#REF!</v>
      </c>
      <c r="G112" t="e">
        <f>Опт!#REF!</f>
        <v>#REF!</v>
      </c>
      <c r="H112" t="e">
        <f>Опт!#REF!</f>
        <v>#REF!</v>
      </c>
      <c r="I112" t="e">
        <f>Опт!#REF!</f>
        <v>#REF!</v>
      </c>
    </row>
    <row r="113" spans="1:9" ht="11.25">
      <c r="A113">
        <f>Опт!$GS$403</f>
        <v>0</v>
      </c>
      <c r="B113">
        <f>Опт!$GS$403</f>
        <v>0</v>
      </c>
      <c r="C113">
        <f>Опт!$GS$403</f>
        <v>0</v>
      </c>
      <c r="D113">
        <f>Опт!$GS$403</f>
        <v>0</v>
      </c>
      <c r="E113">
        <f>Опт!$GS$403</f>
        <v>0</v>
      </c>
      <c r="F113">
        <f>Опт!$GS$403</f>
        <v>0</v>
      </c>
      <c r="G113">
        <f>Опт!$GS$403</f>
        <v>0</v>
      </c>
      <c r="H113">
        <f>Опт!$GS$403</f>
        <v>0</v>
      </c>
      <c r="I113">
        <f>Опт!$GS$403</f>
        <v>0</v>
      </c>
    </row>
    <row r="114" spans="1:9" ht="11.25">
      <c r="A114" t="e">
        <f>Опт!#REF!</f>
        <v>#REF!</v>
      </c>
      <c r="B114" t="e">
        <f>Опт!#REF!</f>
        <v>#REF!</v>
      </c>
      <c r="C114" t="e">
        <f>Опт!#REF!</f>
        <v>#REF!</v>
      </c>
      <c r="D114" t="e">
        <f>Опт!#REF!</f>
        <v>#REF!</v>
      </c>
      <c r="E114" t="e">
        <f>Опт!#REF!</f>
        <v>#REF!</v>
      </c>
      <c r="F114" t="e">
        <f>Опт!#REF!</f>
        <v>#REF!</v>
      </c>
      <c r="G114" t="e">
        <f>Опт!#REF!</f>
        <v>#REF!</v>
      </c>
      <c r="H114" t="e">
        <f>Опт!#REF!</f>
        <v>#REF!</v>
      </c>
      <c r="I114" t="e">
        <f>Опт!#REF!</f>
        <v>#REF!</v>
      </c>
    </row>
    <row r="115" spans="1:9" ht="11.25">
      <c r="A115" t="e">
        <f>Опт!#REF!</f>
        <v>#REF!</v>
      </c>
      <c r="B115" t="e">
        <f>Опт!#REF!</f>
        <v>#REF!</v>
      </c>
      <c r="C115" t="e">
        <f>Опт!#REF!</f>
        <v>#REF!</v>
      </c>
      <c r="D115" t="e">
        <f>Опт!#REF!</f>
        <v>#REF!</v>
      </c>
      <c r="E115" t="e">
        <f>Опт!#REF!</f>
        <v>#REF!</v>
      </c>
      <c r="F115" t="e">
        <f>Опт!#REF!</f>
        <v>#REF!</v>
      </c>
      <c r="G115" t="e">
        <f>Опт!#REF!</f>
        <v>#REF!</v>
      </c>
      <c r="H115" t="e">
        <f>Опт!#REF!</f>
        <v>#REF!</v>
      </c>
      <c r="I115" t="e">
        <f>Опт!#REF!</f>
        <v>#REF!</v>
      </c>
    </row>
    <row r="116" spans="1:9" ht="11.25">
      <c r="A116" t="e">
        <f>Опт!#REF!</f>
        <v>#REF!</v>
      </c>
      <c r="B116" t="e">
        <f>Опт!#REF!</f>
        <v>#REF!</v>
      </c>
      <c r="C116" t="e">
        <f>Опт!#REF!</f>
        <v>#REF!</v>
      </c>
      <c r="D116" t="e">
        <f>Опт!#REF!</f>
        <v>#REF!</v>
      </c>
      <c r="E116" t="e">
        <f>Опт!#REF!</f>
        <v>#REF!</v>
      </c>
      <c r="F116" t="e">
        <f>Опт!#REF!</f>
        <v>#REF!</v>
      </c>
      <c r="G116" t="e">
        <f>Опт!#REF!</f>
        <v>#REF!</v>
      </c>
      <c r="H116" t="e">
        <f>Опт!#REF!</f>
        <v>#REF!</v>
      </c>
      <c r="I116" t="e">
        <f>Опт!#REF!</f>
        <v>#REF!</v>
      </c>
    </row>
    <row r="117" spans="1:9" ht="11.25">
      <c r="A117" t="e">
        <f>Опт!#REF!</f>
        <v>#REF!</v>
      </c>
      <c r="B117" t="e">
        <f>Опт!#REF!</f>
        <v>#REF!</v>
      </c>
      <c r="C117" t="e">
        <f>Опт!#REF!</f>
        <v>#REF!</v>
      </c>
      <c r="D117" t="e">
        <f>Опт!#REF!</f>
        <v>#REF!</v>
      </c>
      <c r="E117" t="e">
        <f>Опт!#REF!</f>
        <v>#REF!</v>
      </c>
      <c r="F117" t="e">
        <f>Опт!#REF!</f>
        <v>#REF!</v>
      </c>
      <c r="G117" t="e">
        <f>Опт!#REF!</f>
        <v>#REF!</v>
      </c>
      <c r="H117" t="e">
        <f>Опт!#REF!</f>
        <v>#REF!</v>
      </c>
      <c r="I117" t="e">
        <f>Опт!#REF!</f>
        <v>#REF!</v>
      </c>
    </row>
    <row r="118" spans="1:9" ht="11.25">
      <c r="A118" t="e">
        <f>Опт!#REF!</f>
        <v>#REF!</v>
      </c>
      <c r="B118" t="e">
        <f>Опт!#REF!</f>
        <v>#REF!</v>
      </c>
      <c r="C118" t="e">
        <f>Опт!#REF!</f>
        <v>#REF!</v>
      </c>
      <c r="D118" t="e">
        <f>Опт!#REF!</f>
        <v>#REF!</v>
      </c>
      <c r="E118" t="e">
        <f>Опт!#REF!</f>
        <v>#REF!</v>
      </c>
      <c r="F118" t="e">
        <f>Опт!#REF!</f>
        <v>#REF!</v>
      </c>
      <c r="G118" t="e">
        <f>Опт!#REF!</f>
        <v>#REF!</v>
      </c>
      <c r="H118" t="e">
        <f>Опт!#REF!</f>
        <v>#REF!</v>
      </c>
      <c r="I118" t="e">
        <f>Опт!#REF!</f>
        <v>#REF!</v>
      </c>
    </row>
    <row r="119" spans="1:9" ht="11.25">
      <c r="A119" t="e">
        <f>Опт!#REF!</f>
        <v>#REF!</v>
      </c>
      <c r="B119" t="e">
        <f>Опт!#REF!</f>
        <v>#REF!</v>
      </c>
      <c r="C119" t="e">
        <f>Опт!#REF!</f>
        <v>#REF!</v>
      </c>
      <c r="D119" t="e">
        <f>Опт!#REF!</f>
        <v>#REF!</v>
      </c>
      <c r="E119" t="e">
        <f>Опт!#REF!</f>
        <v>#REF!</v>
      </c>
      <c r="F119" t="e">
        <f>Опт!#REF!</f>
        <v>#REF!</v>
      </c>
      <c r="G119" t="e">
        <f>Опт!#REF!</f>
        <v>#REF!</v>
      </c>
      <c r="H119" t="e">
        <f>Опт!#REF!</f>
        <v>#REF!</v>
      </c>
      <c r="I119" t="e">
        <f>Опт!#REF!</f>
        <v>#REF!</v>
      </c>
    </row>
    <row r="120" spans="1:9" ht="11.25">
      <c r="A120" t="e">
        <f>Опт!#REF!</f>
        <v>#REF!</v>
      </c>
      <c r="B120" t="e">
        <f>Опт!#REF!</f>
        <v>#REF!</v>
      </c>
      <c r="C120" t="e">
        <f>Опт!#REF!</f>
        <v>#REF!</v>
      </c>
      <c r="D120" t="e">
        <f>Опт!#REF!</f>
        <v>#REF!</v>
      </c>
      <c r="E120">
        <f>Опт!$GS$403</f>
        <v>0</v>
      </c>
      <c r="F120" t="e">
        <f>Опт!#REF!</f>
        <v>#REF!</v>
      </c>
      <c r="G120">
        <f>Опт!$GS$403</f>
        <v>0</v>
      </c>
      <c r="H120" t="e">
        <f>Опт!#REF!</f>
        <v>#REF!</v>
      </c>
      <c r="I120" t="e">
        <f>Опт!#REF!</f>
        <v>#REF!</v>
      </c>
    </row>
    <row r="121" spans="1:9" ht="11.25">
      <c r="A121" t="e">
        <f>Опт!#REF!</f>
        <v>#REF!</v>
      </c>
      <c r="B121" t="e">
        <f>Опт!#REF!</f>
        <v>#REF!</v>
      </c>
      <c r="C121" t="e">
        <f>Опт!#REF!</f>
        <v>#REF!</v>
      </c>
      <c r="D121" t="e">
        <f>Опт!#REF!</f>
        <v>#REF!</v>
      </c>
      <c r="E121">
        <f>Опт!$GT$404</f>
        <v>0</v>
      </c>
      <c r="F121" t="e">
        <f>Опт!#REF!</f>
        <v>#REF!</v>
      </c>
      <c r="G121">
        <f>Опт!$GT$404</f>
        <v>0</v>
      </c>
      <c r="H121" t="e">
        <f>Опт!#REF!</f>
        <v>#REF!</v>
      </c>
      <c r="I121" t="e">
        <f>Опт!#REF!</f>
        <v>#REF!</v>
      </c>
    </row>
    <row r="122" spans="1:9" ht="11.25">
      <c r="A122" t="e">
        <f>Опт!#REF!</f>
        <v>#REF!</v>
      </c>
      <c r="B122" t="e">
        <f>Опт!#REF!</f>
        <v>#REF!</v>
      </c>
      <c r="C122" t="e">
        <f>Опт!#REF!</f>
        <v>#REF!</v>
      </c>
      <c r="D122" t="e">
        <f>Опт!#REF!</f>
        <v>#REF!</v>
      </c>
      <c r="E122">
        <f>Опт!$GU$405</f>
        <v>0</v>
      </c>
      <c r="F122" t="e">
        <f>Опт!#REF!</f>
        <v>#REF!</v>
      </c>
      <c r="G122">
        <f>Опт!$GU$405</f>
        <v>0</v>
      </c>
      <c r="H122" t="e">
        <f>Опт!#REF!</f>
        <v>#REF!</v>
      </c>
      <c r="I122" t="e">
        <f>Опт!#REF!</f>
        <v>#REF!</v>
      </c>
    </row>
    <row r="123" spans="1:9" ht="11.25">
      <c r="A123" t="e">
        <f>Опт!#REF!</f>
        <v>#REF!</v>
      </c>
      <c r="B123" t="e">
        <f>Опт!#REF!</f>
        <v>#REF!</v>
      </c>
      <c r="C123" t="e">
        <f>Опт!#REF!</f>
        <v>#REF!</v>
      </c>
      <c r="D123" t="e">
        <f>Опт!#REF!</f>
        <v>#REF!</v>
      </c>
      <c r="E123">
        <f>Опт!$GV$406</f>
        <v>0</v>
      </c>
      <c r="F123" t="e">
        <f>Опт!#REF!</f>
        <v>#REF!</v>
      </c>
      <c r="G123">
        <f>Опт!$GV$406</f>
        <v>0</v>
      </c>
      <c r="H123" t="e">
        <f>Опт!#REF!</f>
        <v>#REF!</v>
      </c>
      <c r="I123" t="e">
        <f>Опт!#REF!</f>
        <v>#REF!</v>
      </c>
    </row>
    <row r="124" spans="1:9" ht="11.25">
      <c r="A124" t="e">
        <f>Опт!#REF!</f>
        <v>#REF!</v>
      </c>
      <c r="B124" t="e">
        <f>Опт!#REF!</f>
        <v>#REF!</v>
      </c>
      <c r="C124" t="e">
        <f>Опт!#REF!</f>
        <v>#REF!</v>
      </c>
      <c r="D124" t="e">
        <f>Опт!#REF!</f>
        <v>#REF!</v>
      </c>
      <c r="E124" t="e">
        <f>Опт!#REF!</f>
        <v>#REF!</v>
      </c>
      <c r="F124" t="e">
        <f>Опт!#REF!</f>
        <v>#REF!</v>
      </c>
      <c r="G124" t="e">
        <f>Опт!#REF!</f>
        <v>#REF!</v>
      </c>
      <c r="H124" t="e">
        <f>Опт!#REF!</f>
        <v>#REF!</v>
      </c>
      <c r="I124" t="e">
        <f>Опт!#REF!</f>
        <v>#REF!</v>
      </c>
    </row>
    <row r="125" spans="1:9" ht="11.25">
      <c r="A125" t="e">
        <f>Опт!#REF!</f>
        <v>#REF!</v>
      </c>
      <c r="B125" t="e">
        <f>Опт!#REF!</f>
        <v>#REF!</v>
      </c>
      <c r="C125" t="e">
        <f>Опт!#REF!</f>
        <v>#REF!</v>
      </c>
      <c r="D125" t="e">
        <f>Опт!#REF!</f>
        <v>#REF!</v>
      </c>
      <c r="E125">
        <f>Опт!$GX$416</f>
        <v>0</v>
      </c>
      <c r="F125" t="e">
        <f>Опт!#REF!</f>
        <v>#REF!</v>
      </c>
      <c r="G125">
        <f>Опт!$GX$416</f>
        <v>0</v>
      </c>
      <c r="H125" t="e">
        <f>Опт!#REF!</f>
        <v>#REF!</v>
      </c>
      <c r="I125" t="e">
        <f>Опт!#REF!</f>
        <v>#REF!</v>
      </c>
    </row>
    <row r="126" spans="1:9" ht="11.25">
      <c r="A126" t="e">
        <f>Опт!#REF!</f>
        <v>#REF!</v>
      </c>
      <c r="B126" t="e">
        <f>Опт!#REF!</f>
        <v>#REF!</v>
      </c>
      <c r="C126" t="e">
        <f>Опт!#REF!</f>
        <v>#REF!</v>
      </c>
      <c r="D126" t="e">
        <f>Опт!#REF!</f>
        <v>#REF!</v>
      </c>
      <c r="E126">
        <f>Опт!$GY$417</f>
        <v>0</v>
      </c>
      <c r="F126" t="e">
        <f>Опт!#REF!</f>
        <v>#REF!</v>
      </c>
      <c r="G126">
        <f>Опт!$GY$417</f>
        <v>0</v>
      </c>
      <c r="H126" t="e">
        <f>Опт!#REF!</f>
        <v>#REF!</v>
      </c>
      <c r="I126" t="e">
        <f>Опт!#REF!</f>
        <v>#REF!</v>
      </c>
    </row>
    <row r="127" spans="1:9" ht="11.25">
      <c r="A127" t="e">
        <f>Опт!#REF!</f>
        <v>#REF!</v>
      </c>
      <c r="B127" t="e">
        <f>Опт!#REF!</f>
        <v>#REF!</v>
      </c>
      <c r="C127" t="e">
        <f>Опт!#REF!</f>
        <v>#REF!</v>
      </c>
      <c r="D127" t="e">
        <f>Опт!#REF!</f>
        <v>#REF!</v>
      </c>
      <c r="E127" t="e">
        <f>Опт!#REF!</f>
        <v>#REF!</v>
      </c>
      <c r="F127" s="637" t="e">
        <f>Опт!#REF!</f>
        <v>#REF!</v>
      </c>
      <c r="G127" t="e">
        <f>Опт!#REF!</f>
        <v>#REF!</v>
      </c>
      <c r="H127" s="637" t="e">
        <f>Опт!#REF!</f>
        <v>#REF!</v>
      </c>
      <c r="I127" s="637" t="e">
        <f>Опт!#REF!</f>
        <v>#REF!</v>
      </c>
    </row>
    <row r="128" spans="1:9" ht="11.25">
      <c r="A128" t="e">
        <f>Опт!#REF!</f>
        <v>#REF!</v>
      </c>
      <c r="B128" t="e">
        <f>Опт!#REF!</f>
        <v>#REF!</v>
      </c>
      <c r="C128" t="e">
        <f>Опт!#REF!</f>
        <v>#REF!</v>
      </c>
      <c r="D128" t="e">
        <f>Опт!#REF!</f>
        <v>#REF!</v>
      </c>
      <c r="E128">
        <f>Опт!$HA$418</f>
        <v>0</v>
      </c>
      <c r="F128" s="637" t="e">
        <f>Опт!#REF!</f>
        <v>#REF!</v>
      </c>
      <c r="G128">
        <f>Опт!$HA$418</f>
        <v>0</v>
      </c>
      <c r="H128" s="637" t="e">
        <f>Опт!#REF!</f>
        <v>#REF!</v>
      </c>
      <c r="I128" s="637" t="e">
        <f>Опт!#REF!</f>
        <v>#REF!</v>
      </c>
    </row>
    <row r="129" spans="1:9" ht="11.25">
      <c r="A129" t="e">
        <f>Опт!#REF!</f>
        <v>#REF!</v>
      </c>
      <c r="B129" t="e">
        <f>Опт!#REF!</f>
        <v>#REF!</v>
      </c>
      <c r="C129" t="e">
        <f>Опт!#REF!</f>
        <v>#REF!</v>
      </c>
      <c r="D129" t="e">
        <f>Опт!#REF!</f>
        <v>#REF!</v>
      </c>
      <c r="E129" t="e">
        <f>Опт!#REF!</f>
        <v>#REF!</v>
      </c>
      <c r="F129" t="e">
        <f>Опт!#REF!</f>
        <v>#REF!</v>
      </c>
      <c r="G129" t="e">
        <f>Опт!#REF!</f>
        <v>#REF!</v>
      </c>
      <c r="H129" t="e">
        <f>Опт!#REF!</f>
        <v>#REF!</v>
      </c>
      <c r="I129" t="e">
        <f>Опт!#REF!</f>
        <v>#REF!</v>
      </c>
    </row>
    <row r="130" spans="1:9" ht="11.25">
      <c r="A130" t="e">
        <f>Опт!#REF!</f>
        <v>#REF!</v>
      </c>
      <c r="B130" t="e">
        <f>Опт!#REF!</f>
        <v>#REF!</v>
      </c>
      <c r="C130" t="e">
        <f>Опт!#REF!</f>
        <v>#REF!</v>
      </c>
      <c r="D130" t="e">
        <f>Опт!#REF!</f>
        <v>#REF!</v>
      </c>
      <c r="E130" t="e">
        <f>Опт!#REF!</f>
        <v>#REF!</v>
      </c>
      <c r="F130" t="e">
        <f>Опт!#REF!</f>
        <v>#REF!</v>
      </c>
      <c r="G130" t="e">
        <f>Опт!#REF!</f>
        <v>#REF!</v>
      </c>
      <c r="H130" t="e">
        <f>Опт!#REF!</f>
        <v>#REF!</v>
      </c>
      <c r="I130" t="e">
        <f>Опт!#REF!</f>
        <v>#REF!</v>
      </c>
    </row>
    <row r="131" spans="1:9" ht="11.25">
      <c r="A131" t="e">
        <f>Опт!#REF!</f>
        <v>#REF!</v>
      </c>
      <c r="B131" t="e">
        <f>Опт!#REF!</f>
        <v>#REF!</v>
      </c>
      <c r="C131" t="e">
        <f>Опт!#REF!</f>
        <v>#REF!</v>
      </c>
      <c r="D131" t="e">
        <f>Опт!#REF!</f>
        <v>#REF!</v>
      </c>
      <c r="E131" t="e">
        <f>Опт!#REF!</f>
        <v>#REF!</v>
      </c>
      <c r="F131" t="e">
        <f>Опт!#REF!</f>
        <v>#REF!</v>
      </c>
      <c r="G131" t="e">
        <f>Опт!#REF!</f>
        <v>#REF!</v>
      </c>
      <c r="H131" t="e">
        <f>Опт!#REF!</f>
        <v>#REF!</v>
      </c>
      <c r="I131" t="e">
        <f>Опт!#REF!</f>
        <v>#REF!</v>
      </c>
    </row>
    <row r="132" spans="1:9" ht="11.25">
      <c r="A132" t="e">
        <f>Опт!#REF!</f>
        <v>#REF!</v>
      </c>
      <c r="B132" t="e">
        <f>Опт!#REF!</f>
        <v>#REF!</v>
      </c>
      <c r="C132" t="e">
        <f>Опт!#REF!</f>
        <v>#REF!</v>
      </c>
      <c r="D132" t="e">
        <f>Опт!#REF!</f>
        <v>#REF!</v>
      </c>
      <c r="E132" t="e">
        <f>Опт!#REF!</f>
        <v>#REF!</v>
      </c>
      <c r="F132" t="e">
        <f>Опт!#REF!</f>
        <v>#REF!</v>
      </c>
      <c r="G132" t="e">
        <f>Опт!#REF!</f>
        <v>#REF!</v>
      </c>
      <c r="H132" t="e">
        <f>Опт!#REF!</f>
        <v>#REF!</v>
      </c>
      <c r="I132" t="e">
        <f>Опт!#REF!</f>
        <v>#REF!</v>
      </c>
    </row>
    <row r="133" spans="1:9" ht="11.25">
      <c r="A133" t="e">
        <f>Опт!#REF!</f>
        <v>#REF!</v>
      </c>
      <c r="B133" t="e">
        <f>Опт!#REF!</f>
        <v>#REF!</v>
      </c>
      <c r="C133" t="e">
        <f>Опт!#REF!</f>
        <v>#REF!</v>
      </c>
      <c r="D133" t="e">
        <f>Опт!#REF!</f>
        <v>#REF!</v>
      </c>
      <c r="E133" t="e">
        <f>Опт!#REF!</f>
        <v>#REF!</v>
      </c>
      <c r="F133" t="e">
        <f>Опт!#REF!</f>
        <v>#REF!</v>
      </c>
      <c r="G133" t="e">
        <f>Опт!#REF!</f>
        <v>#REF!</v>
      </c>
      <c r="H133" t="e">
        <f>Опт!#REF!</f>
        <v>#REF!</v>
      </c>
      <c r="I133" t="e">
        <f>Опт!#REF!</f>
        <v>#REF!</v>
      </c>
    </row>
    <row r="134" spans="1:9" ht="11.25">
      <c r="A134" t="e">
        <f>Опт!#REF!</f>
        <v>#REF!</v>
      </c>
      <c r="B134" t="e">
        <f>Опт!#REF!</f>
        <v>#REF!</v>
      </c>
      <c r="C134" t="e">
        <f>Опт!#REF!</f>
        <v>#REF!</v>
      </c>
      <c r="D134" t="e">
        <f>Опт!#REF!</f>
        <v>#REF!</v>
      </c>
      <c r="E134" t="e">
        <f>Опт!#REF!</f>
        <v>#REF!</v>
      </c>
      <c r="F134" t="e">
        <f>Опт!#REF!</f>
        <v>#REF!</v>
      </c>
      <c r="G134" t="e">
        <f>Опт!#REF!</f>
        <v>#REF!</v>
      </c>
      <c r="H134" t="e">
        <f>Опт!#REF!</f>
        <v>#REF!</v>
      </c>
      <c r="I134" t="e">
        <f>Опт!#REF!</f>
        <v>#REF!</v>
      </c>
    </row>
    <row r="135" spans="1:9" ht="11.25">
      <c r="A135" t="e">
        <f>Опт!#REF!</f>
        <v>#REF!</v>
      </c>
      <c r="B135" t="e">
        <f>Опт!#REF!</f>
        <v>#REF!</v>
      </c>
      <c r="C135" t="e">
        <f>Опт!#REF!</f>
        <v>#REF!</v>
      </c>
      <c r="D135" t="e">
        <f>Опт!#REF!</f>
        <v>#REF!</v>
      </c>
      <c r="E135" t="e">
        <f>Опт!#REF!</f>
        <v>#REF!</v>
      </c>
      <c r="F135" t="e">
        <f>Опт!#REF!</f>
        <v>#REF!</v>
      </c>
      <c r="G135" t="e">
        <f>Опт!#REF!</f>
        <v>#REF!</v>
      </c>
      <c r="H135" t="e">
        <f>Опт!#REF!</f>
        <v>#REF!</v>
      </c>
      <c r="I135" t="e">
        <f>Опт!#REF!</f>
        <v>#REF!</v>
      </c>
    </row>
    <row r="136" spans="1:9" ht="11.25">
      <c r="A136" t="e">
        <f>Опт!#REF!</f>
        <v>#REF!</v>
      </c>
      <c r="B136" t="e">
        <f>Опт!#REF!</f>
        <v>#REF!</v>
      </c>
      <c r="C136" t="e">
        <f>Опт!#REF!</f>
        <v>#REF!</v>
      </c>
      <c r="D136" t="e">
        <f>Опт!#REF!</f>
        <v>#REF!</v>
      </c>
      <c r="E136" t="e">
        <f>Опт!#REF!</f>
        <v>#REF!</v>
      </c>
      <c r="F136" t="e">
        <f>Опт!#REF!</f>
        <v>#REF!</v>
      </c>
      <c r="G136" t="e">
        <f>Опт!#REF!</f>
        <v>#REF!</v>
      </c>
      <c r="H136" t="e">
        <f>Опт!#REF!</f>
        <v>#REF!</v>
      </c>
      <c r="I136" t="e">
        <f>Опт!#REF!</f>
        <v>#REF!</v>
      </c>
    </row>
    <row r="137" spans="1:9" ht="11.25">
      <c r="A137" t="e">
        <f>Опт!#REF!</f>
        <v>#REF!</v>
      </c>
      <c r="B137" t="e">
        <f>Опт!#REF!</f>
        <v>#REF!</v>
      </c>
      <c r="C137" t="e">
        <f>Опт!#REF!</f>
        <v>#REF!</v>
      </c>
      <c r="D137" t="e">
        <f>Опт!#REF!</f>
        <v>#REF!</v>
      </c>
      <c r="E137" t="e">
        <f>Опт!#REF!</f>
        <v>#REF!</v>
      </c>
      <c r="F137" t="e">
        <f>Опт!#REF!</f>
        <v>#REF!</v>
      </c>
      <c r="G137" t="e">
        <f>Опт!#REF!</f>
        <v>#REF!</v>
      </c>
      <c r="H137" t="e">
        <f>Опт!#REF!</f>
        <v>#REF!</v>
      </c>
      <c r="I137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21">
      <selection activeCell="A48" sqref="A48"/>
    </sheetView>
  </sheetViews>
  <sheetFormatPr defaultColWidth="12" defaultRowHeight="11.25"/>
  <sheetData>
    <row r="1" spans="1:9" ht="15.75">
      <c r="A1" s="631" t="s">
        <v>9</v>
      </c>
      <c r="B1" s="631"/>
      <c r="C1" s="631"/>
      <c r="D1" s="632" t="s">
        <v>10</v>
      </c>
      <c r="E1" s="632"/>
      <c r="F1" s="633" t="s">
        <v>703</v>
      </c>
      <c r="G1" s="634" t="s">
        <v>704</v>
      </c>
      <c r="H1" s="635" t="s">
        <v>12</v>
      </c>
      <c r="I1" s="636" t="s">
        <v>705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>
        <f>Опт!$HC$421</f>
        <v>0</v>
      </c>
      <c r="F2" t="e">
        <f>Опт!#REF!</f>
        <v>#REF!</v>
      </c>
      <c r="G2">
        <f>Опт!$HC$421</f>
        <v>0</v>
      </c>
      <c r="H2" t="e">
        <f>Опт!#REF!</f>
        <v>#REF!</v>
      </c>
      <c r="I2" t="e">
        <f>Опт!#REF!</f>
        <v>#REF!</v>
      </c>
    </row>
    <row r="3" spans="1:9" ht="11.25">
      <c r="A3">
        <f>Опт!$IG$428</f>
        <v>0</v>
      </c>
      <c r="B3">
        <f>Опт!$IG$428</f>
        <v>0</v>
      </c>
      <c r="C3">
        <f>Опт!$IG$428</f>
        <v>0</v>
      </c>
      <c r="D3">
        <f>Опт!$IG$428</f>
        <v>0</v>
      </c>
      <c r="E3">
        <f>Опт!$IG$428</f>
        <v>0</v>
      </c>
      <c r="F3">
        <f>Опт!$IG$428</f>
        <v>0</v>
      </c>
      <c r="G3">
        <f>Опт!$IG$428</f>
        <v>0</v>
      </c>
      <c r="H3">
        <f>Опт!$IG$428</f>
        <v>0</v>
      </c>
      <c r="I3">
        <f>Опт!$IG$428</f>
        <v>0</v>
      </c>
    </row>
    <row r="4" spans="1:9" ht="11.25">
      <c r="A4">
        <f>Опт!$AJ$460</f>
        <v>0</v>
      </c>
      <c r="B4">
        <f>Опт!$AJ$460</f>
        <v>0</v>
      </c>
      <c r="C4">
        <f>Опт!$AJ$460</f>
        <v>0</v>
      </c>
      <c r="D4">
        <f>Опт!$AJ$460</f>
        <v>0</v>
      </c>
      <c r="E4" t="e">
        <f>Опт!#REF!</f>
        <v>#REF!</v>
      </c>
      <c r="F4">
        <f>Опт!$AJ$460</f>
        <v>0</v>
      </c>
      <c r="G4" t="e">
        <f>Опт!#REF!</f>
        <v>#REF!</v>
      </c>
      <c r="H4">
        <f>Опт!$AJ$460</f>
        <v>0</v>
      </c>
      <c r="I4">
        <f>Опт!$AJ$460</f>
        <v>0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s="637" t="e">
        <f>Опт!#REF!</f>
        <v>#REF!</v>
      </c>
      <c r="G5" t="e">
        <f>Опт!#REF!</f>
        <v>#REF!</v>
      </c>
      <c r="H5" s="637" t="e">
        <f>Опт!#REF!</f>
        <v>#REF!</v>
      </c>
      <c r="I5" s="637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s="637" t="e">
        <f>Опт!#REF!</f>
        <v>#REF!</v>
      </c>
      <c r="G7" t="e">
        <f>Опт!#REF!</f>
        <v>#REF!</v>
      </c>
      <c r="H7" s="637" t="e">
        <f>Опт!#REF!</f>
        <v>#REF!</v>
      </c>
      <c r="I7" s="637" t="e">
        <f>Опт!#REF!</f>
        <v>#REF!</v>
      </c>
    </row>
    <row r="8" spans="1:9" ht="11.25">
      <c r="A8">
        <f>Опт!$BG$475</f>
        <v>0</v>
      </c>
      <c r="B8">
        <f>Опт!$BG$475</f>
        <v>0</v>
      </c>
      <c r="C8">
        <f>Опт!$BG$475</f>
        <v>0</v>
      </c>
      <c r="D8">
        <f>Опт!$BG$475</f>
        <v>0</v>
      </c>
      <c r="E8" t="e">
        <f>Опт!#REF!</f>
        <v>#REF!</v>
      </c>
      <c r="F8">
        <f>Опт!$BG$475</f>
        <v>0</v>
      </c>
      <c r="G8" t="e">
        <f>Опт!#REF!</f>
        <v>#REF!</v>
      </c>
      <c r="H8">
        <f>Опт!$BG$475</f>
        <v>0</v>
      </c>
      <c r="I8">
        <f>Опт!$BG$475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>
        <f>Опт!$P$455</f>
        <v>0</v>
      </c>
      <c r="B11">
        <f>Опт!$P$455</f>
        <v>0</v>
      </c>
      <c r="C11">
        <f>Опт!$P$455</f>
        <v>0</v>
      </c>
      <c r="D11">
        <f>Опт!$P$455</f>
        <v>0</v>
      </c>
      <c r="E11" t="e">
        <f>Опт!#REF!</f>
        <v>#REF!</v>
      </c>
      <c r="F11">
        <f>Опт!$P$455</f>
        <v>0</v>
      </c>
      <c r="G11" t="e">
        <f>Опт!#REF!</f>
        <v>#REF!</v>
      </c>
      <c r="H11">
        <f>Опт!$P$455</f>
        <v>0</v>
      </c>
      <c r="I11">
        <f>Опт!$P$455</f>
        <v>0</v>
      </c>
    </row>
    <row r="12" spans="1:9" ht="11.25">
      <c r="A12">
        <f>Опт!$Q$456</f>
        <v>0</v>
      </c>
      <c r="B12">
        <f>Опт!$Q$456</f>
        <v>0</v>
      </c>
      <c r="C12">
        <f>Опт!$Q$456</f>
        <v>0</v>
      </c>
      <c r="D12">
        <f>Опт!$Q$456</f>
        <v>0</v>
      </c>
      <c r="E12" t="e">
        <f>Опт!#REF!</f>
        <v>#REF!</v>
      </c>
      <c r="F12">
        <f>Опт!$Q$456</f>
        <v>0</v>
      </c>
      <c r="G12" t="e">
        <f>Опт!#REF!</f>
        <v>#REF!</v>
      </c>
      <c r="H12">
        <f>Опт!$Q$456</f>
        <v>0</v>
      </c>
      <c r="I12">
        <f>Опт!$Q$456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s="637" t="e">
        <f>Опт!#REF!</f>
        <v>#REF!</v>
      </c>
      <c r="G15" t="e">
        <f>Опт!#REF!</f>
        <v>#REF!</v>
      </c>
      <c r="H15" s="637" t="e">
        <f>Опт!#REF!</f>
        <v>#REF!</v>
      </c>
      <c r="I15" s="637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 t="e">
        <f>Опт!#REF!</f>
        <v>#REF!</v>
      </c>
      <c r="F16" s="637" t="e">
        <f>Опт!#REF!</f>
        <v>#REF!</v>
      </c>
      <c r="G16" t="e">
        <f>Опт!#REF!</f>
        <v>#REF!</v>
      </c>
      <c r="H16" s="637" t="e">
        <f>Опт!#REF!</f>
        <v>#REF!</v>
      </c>
      <c r="I16" s="637" t="e">
        <f>Опт!#REF!</f>
        <v>#REF!</v>
      </c>
    </row>
    <row r="17" spans="1:9" ht="11.25">
      <c r="A17">
        <f>Опт!$IG$428</f>
        <v>0</v>
      </c>
      <c r="B17">
        <f>Опт!$IG$428</f>
        <v>0</v>
      </c>
      <c r="C17">
        <f>Опт!$IG$428</f>
        <v>0</v>
      </c>
      <c r="D17">
        <f>Опт!$IG$428</f>
        <v>0</v>
      </c>
      <c r="E17">
        <f>Опт!$IG$428</f>
        <v>0</v>
      </c>
      <c r="F17">
        <f>Опт!$IG$428</f>
        <v>0</v>
      </c>
      <c r="G17">
        <f>Опт!$IG$428</f>
        <v>0</v>
      </c>
      <c r="H17">
        <f>Опт!$IG$428</f>
        <v>0</v>
      </c>
      <c r="I17">
        <f>Опт!$IG$428</f>
        <v>0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 t="e">
        <f>Опт!#REF!</f>
        <v>#REF!</v>
      </c>
      <c r="F18" t="e">
        <f>Опт!#REF!</f>
        <v>#REF!</v>
      </c>
      <c r="G18" t="e">
        <f>Опт!#REF!</f>
        <v>#REF!</v>
      </c>
      <c r="H18" t="e">
        <f>Опт!#REF!</f>
        <v>#REF!</v>
      </c>
      <c r="I18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Опт!$M$453</f>
        <v>0</v>
      </c>
      <c r="B20">
        <f>Опт!$M$453</f>
        <v>0</v>
      </c>
      <c r="C20">
        <f>Опт!$M$453</f>
        <v>0</v>
      </c>
      <c r="D20">
        <f>Опт!$M$453</f>
        <v>0</v>
      </c>
      <c r="E20">
        <f>Опт!$HZ$422</f>
        <v>0</v>
      </c>
      <c r="F20">
        <f>Опт!$M$453</f>
        <v>0</v>
      </c>
      <c r="G20">
        <f>Опт!$HZ$422</f>
        <v>0</v>
      </c>
      <c r="H20">
        <f>Опт!$M$453</f>
        <v>0</v>
      </c>
      <c r="I20">
        <f>Опт!$M$453</f>
        <v>0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 t="e">
        <f>Опт!#REF!</f>
        <v>#REF!</v>
      </c>
      <c r="F21" t="e">
        <f>Опт!#REF!</f>
        <v>#REF!</v>
      </c>
      <c r="G21" t="e">
        <f>Опт!#REF!</f>
        <v>#REF!</v>
      </c>
      <c r="H21" t="e">
        <f>Опт!#REF!</f>
        <v>#REF!</v>
      </c>
      <c r="I21" t="e">
        <f>Опт!#REF!</f>
        <v>#REF!</v>
      </c>
    </row>
    <row r="22" spans="1:9" ht="11.25">
      <c r="A22" t="e">
        <f>Опт!#REF!</f>
        <v>#REF!</v>
      </c>
      <c r="B22" t="e">
        <f>Опт!#REF!</f>
        <v>#REF!</v>
      </c>
      <c r="C22" t="e">
        <f>Опт!#REF!</f>
        <v>#REF!</v>
      </c>
      <c r="D22" t="e">
        <f>Опт!#REF!</f>
        <v>#REF!</v>
      </c>
      <c r="E22">
        <f>Опт!$IB$424</f>
        <v>0</v>
      </c>
      <c r="F22" t="e">
        <f>Опт!#REF!</f>
        <v>#REF!</v>
      </c>
      <c r="G22">
        <f>Опт!$IB$424</f>
        <v>0</v>
      </c>
      <c r="H22" t="e">
        <f>Опт!#REF!</f>
        <v>#REF!</v>
      </c>
      <c r="I22" t="e">
        <f>Опт!#REF!</f>
        <v>#REF!</v>
      </c>
    </row>
    <row r="23" spans="1:9" ht="11.25">
      <c r="A23" t="e">
        <f>Опт!#REF!</f>
        <v>#REF!</v>
      </c>
      <c r="B23" t="e">
        <f>Опт!#REF!</f>
        <v>#REF!</v>
      </c>
      <c r="C23" t="e">
        <f>Опт!#REF!</f>
        <v>#REF!</v>
      </c>
      <c r="D23" t="e">
        <f>Опт!#REF!</f>
        <v>#REF!</v>
      </c>
      <c r="E23">
        <f>Опт!$ID$425</f>
        <v>0</v>
      </c>
      <c r="F23" t="e">
        <f>Опт!#REF!</f>
        <v>#REF!</v>
      </c>
      <c r="G23">
        <f>Опт!$ID$425</f>
        <v>0</v>
      </c>
      <c r="H23" t="e">
        <f>Опт!#REF!</f>
        <v>#REF!</v>
      </c>
      <c r="I23" t="e">
        <f>Опт!#REF!</f>
        <v>#REF!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>
        <f>Опт!$IE$426</f>
        <v>0</v>
      </c>
      <c r="F24" t="e">
        <f>Опт!#REF!</f>
        <v>#REF!</v>
      </c>
      <c r="G24">
        <f>Опт!$IE$426</f>
        <v>0</v>
      </c>
      <c r="H24" t="e">
        <f>Опт!#REF!</f>
        <v>#REF!</v>
      </c>
      <c r="I24" t="e">
        <f>Опт!#REF!</f>
        <v>#REF!</v>
      </c>
    </row>
    <row r="25" spans="1:9" ht="11.25">
      <c r="A25" t="e">
        <f>Опт!#REF!</f>
        <v>#REF!</v>
      </c>
      <c r="B25" t="e">
        <f>Опт!#REF!</f>
        <v>#REF!</v>
      </c>
      <c r="C25" t="e">
        <f>Опт!#REF!</f>
        <v>#REF!</v>
      </c>
      <c r="D25" t="e">
        <f>Опт!#REF!</f>
        <v>#REF!</v>
      </c>
      <c r="E25">
        <f>Опт!$IF$427</f>
        <v>0</v>
      </c>
      <c r="F25" t="e">
        <f>Опт!#REF!</f>
        <v>#REF!</v>
      </c>
      <c r="G25">
        <f>Опт!$IF$427</f>
        <v>0</v>
      </c>
      <c r="H25" t="e">
        <f>Опт!#REF!</f>
        <v>#REF!</v>
      </c>
      <c r="I25" t="e">
        <f>Опт!#REF!</f>
        <v>#REF!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 t="e">
        <f>Опт!#REF!</f>
        <v>#REF!</v>
      </c>
      <c r="B27" t="e">
        <f>Опт!#REF!</f>
        <v>#REF!</v>
      </c>
      <c r="C27" t="e">
        <f>Опт!#REF!</f>
        <v>#REF!</v>
      </c>
      <c r="D27" t="e">
        <f>Опт!#REF!</f>
        <v>#REF!</v>
      </c>
      <c r="E27" t="e">
        <f>Опт!#REF!</f>
        <v>#REF!</v>
      </c>
      <c r="F27" t="e">
        <f>Опт!#REF!</f>
        <v>#REF!</v>
      </c>
      <c r="G27" t="e">
        <f>Опт!#REF!</f>
        <v>#REF!</v>
      </c>
      <c r="H27" t="e">
        <f>Опт!#REF!</f>
        <v>#REF!</v>
      </c>
      <c r="I27" t="e">
        <f>Опт!#REF!</f>
        <v>#REF!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Опт!$IJ$434</f>
        <v>0</v>
      </c>
      <c r="B29">
        <f>Опт!$IJ$434</f>
        <v>0</v>
      </c>
      <c r="C29">
        <f>Опт!$IJ$434</f>
        <v>0</v>
      </c>
      <c r="D29">
        <f>Опт!$IJ$434</f>
        <v>0</v>
      </c>
      <c r="E29" t="e">
        <f>Опт!#REF!</f>
        <v>#REF!</v>
      </c>
      <c r="F29">
        <f>Опт!$IJ$434</f>
        <v>0</v>
      </c>
      <c r="G29" t="e">
        <f>Опт!#REF!</f>
        <v>#REF!</v>
      </c>
      <c r="H29">
        <f>Опт!$IJ$434</f>
        <v>0</v>
      </c>
      <c r="I29">
        <f>Опт!$IJ$434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s="637" t="e">
        <f>Опт!#REF!</f>
        <v>#REF!</v>
      </c>
      <c r="G30" t="e">
        <f>Опт!#REF!</f>
        <v>#REF!</v>
      </c>
      <c r="H30" s="637" t="e">
        <f>Опт!#REF!</f>
        <v>#REF!</v>
      </c>
      <c r="I30" s="637" t="e">
        <f>Опт!#REF!</f>
        <v>#REF!</v>
      </c>
    </row>
    <row r="31" spans="1:9" ht="11.25">
      <c r="A31">
        <f>Опт!$IJ$434</f>
        <v>0</v>
      </c>
      <c r="B31">
        <f>Опт!$IJ$434</f>
        <v>0</v>
      </c>
      <c r="C31">
        <f>Опт!$IJ$434</f>
        <v>0</v>
      </c>
      <c r="D31">
        <f>Опт!$IJ$434</f>
        <v>0</v>
      </c>
      <c r="E31" t="e">
        <f>Опт!#REF!</f>
        <v>#REF!</v>
      </c>
      <c r="F31">
        <f>Опт!$IJ$434</f>
        <v>0</v>
      </c>
      <c r="G31" t="e">
        <f>Опт!#REF!</f>
        <v>#REF!</v>
      </c>
      <c r="H31">
        <f>Опт!$IJ$434</f>
        <v>0</v>
      </c>
      <c r="I31">
        <f>Опт!$IJ$434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Опт!$P$455</f>
        <v>0</v>
      </c>
      <c r="B33">
        <f>Опт!$P$455</f>
        <v>0</v>
      </c>
      <c r="C33">
        <f>Опт!$P$455</f>
        <v>0</v>
      </c>
      <c r="D33">
        <f>Опт!$P$455</f>
        <v>0</v>
      </c>
      <c r="E33" t="e">
        <f>Опт!#REF!</f>
        <v>#REF!</v>
      </c>
      <c r="F33">
        <f>Опт!$P$455</f>
        <v>0</v>
      </c>
      <c r="G33" t="e">
        <f>Опт!#REF!</f>
        <v>#REF!</v>
      </c>
      <c r="H33">
        <f>Опт!$P$455</f>
        <v>0</v>
      </c>
      <c r="I33">
        <f>Опт!$P$455</f>
        <v>0</v>
      </c>
    </row>
    <row r="34" spans="1:9" ht="11.25">
      <c r="A34" t="e">
        <f>Опт!#REF!</f>
        <v>#REF!</v>
      </c>
      <c r="B34" t="e">
        <f>Опт!#REF!</f>
        <v>#REF!</v>
      </c>
      <c r="C34" t="e">
        <f>Опт!#REF!</f>
        <v>#REF!</v>
      </c>
      <c r="D34" t="e">
        <f>Опт!#REF!</f>
        <v>#REF!</v>
      </c>
      <c r="E34" t="e">
        <f>Опт!#REF!</f>
        <v>#REF!</v>
      </c>
      <c r="F34" t="e">
        <f>Опт!#REF!</f>
        <v>#REF!</v>
      </c>
      <c r="G34" t="e">
        <f>Опт!#REF!</f>
        <v>#REF!</v>
      </c>
      <c r="H34" t="e">
        <f>Опт!#REF!</f>
        <v>#REF!</v>
      </c>
      <c r="I34" t="e">
        <f>Опт!#REF!</f>
        <v>#REF!</v>
      </c>
    </row>
    <row r="35" spans="1:9" ht="11.25">
      <c r="A35" t="e">
        <f>Опт!#REF!</f>
        <v>#REF!</v>
      </c>
      <c r="B35" t="e">
        <f>Опт!#REF!</f>
        <v>#REF!</v>
      </c>
      <c r="C35" t="e">
        <f>Опт!#REF!</f>
        <v>#REF!</v>
      </c>
      <c r="D35" t="e">
        <f>Опт!#REF!</f>
        <v>#REF!</v>
      </c>
      <c r="E35" t="e">
        <f>Опт!#REF!</f>
        <v>#REF!</v>
      </c>
      <c r="F35" t="e">
        <f>Опт!#REF!</f>
        <v>#REF!</v>
      </c>
      <c r="G35" t="e">
        <f>Опт!#REF!</f>
        <v>#REF!</v>
      </c>
      <c r="H35" t="e">
        <f>Опт!#REF!</f>
        <v>#REF!</v>
      </c>
      <c r="I35" t="e">
        <f>Опт!#REF!</f>
        <v>#REF!</v>
      </c>
    </row>
    <row r="36" spans="1:9" ht="11.25">
      <c r="A36">
        <f>Опт!$AJ$460</f>
        <v>0</v>
      </c>
      <c r="B36">
        <f>Опт!$AJ$460</f>
        <v>0</v>
      </c>
      <c r="C36">
        <f>Опт!$AJ$460</f>
        <v>0</v>
      </c>
      <c r="D36">
        <f>Опт!$AJ$460</f>
        <v>0</v>
      </c>
      <c r="E36" t="e">
        <f>Опт!#REF!</f>
        <v>#REF!</v>
      </c>
      <c r="F36">
        <f>Опт!$AJ$460</f>
        <v>0</v>
      </c>
      <c r="G36" t="e">
        <f>Опт!#REF!</f>
        <v>#REF!</v>
      </c>
      <c r="H36">
        <f>Опт!$AJ$460</f>
        <v>0</v>
      </c>
      <c r="I36">
        <f>Опт!$AJ$460</f>
        <v>0</v>
      </c>
    </row>
    <row r="37" spans="1:9" ht="11.25">
      <c r="A37" t="e">
        <f>Опт!#REF!</f>
        <v>#REF!</v>
      </c>
      <c r="B37" t="e">
        <f>Опт!#REF!</f>
        <v>#REF!</v>
      </c>
      <c r="C37" t="e">
        <f>Опт!#REF!</f>
        <v>#REF!</v>
      </c>
      <c r="D37" t="e">
        <f>Опт!#REF!</f>
        <v>#REF!</v>
      </c>
      <c r="E37" t="e">
        <f>Опт!#REF!</f>
        <v>#REF!</v>
      </c>
      <c r="F37" t="e">
        <f>Опт!#REF!</f>
        <v>#REF!</v>
      </c>
      <c r="G37" t="e">
        <f>Опт!#REF!</f>
        <v>#REF!</v>
      </c>
      <c r="H37" t="e">
        <f>Опт!#REF!</f>
        <v>#REF!</v>
      </c>
      <c r="I37" t="e">
        <f>Опт!#REF!</f>
        <v>#REF!</v>
      </c>
    </row>
    <row r="38" spans="1:9" ht="11.25">
      <c r="A38" t="e">
        <f>Опт!#REF!</f>
        <v>#REF!</v>
      </c>
      <c r="B38" t="e">
        <f>Опт!#REF!</f>
        <v>#REF!</v>
      </c>
      <c r="C38" t="e">
        <f>Опт!#REF!</f>
        <v>#REF!</v>
      </c>
      <c r="D38" t="e">
        <f>Опт!#REF!</f>
        <v>#REF!</v>
      </c>
      <c r="E38" t="e">
        <f>Опт!#REF!</f>
        <v>#REF!</v>
      </c>
      <c r="F38" t="e">
        <f>Опт!#REF!</f>
        <v>#REF!</v>
      </c>
      <c r="G38" t="e">
        <f>Опт!#REF!</f>
        <v>#REF!</v>
      </c>
      <c r="H38" t="e">
        <f>Опт!#REF!</f>
        <v>#REF!</v>
      </c>
      <c r="I38" t="e">
        <f>Опт!#REF!</f>
        <v>#REF!</v>
      </c>
    </row>
    <row r="39" spans="1:9" ht="11.25">
      <c r="A39" t="e">
        <f>Опт!#REF!</f>
        <v>#REF!</v>
      </c>
      <c r="B39" t="e">
        <f>Опт!#REF!</f>
        <v>#REF!</v>
      </c>
      <c r="C39" t="e">
        <f>Опт!#REF!</f>
        <v>#REF!</v>
      </c>
      <c r="D39" t="e">
        <f>Опт!#REF!</f>
        <v>#REF!</v>
      </c>
      <c r="E39" t="e">
        <f>Опт!#REF!</f>
        <v>#REF!</v>
      </c>
      <c r="F39" t="e">
        <f>Опт!#REF!</f>
        <v>#REF!</v>
      </c>
      <c r="G39" t="e">
        <f>Опт!#REF!</f>
        <v>#REF!</v>
      </c>
      <c r="H39" t="e">
        <f>Опт!#REF!</f>
        <v>#REF!</v>
      </c>
      <c r="I39" t="e">
        <f>Опт!#REF!</f>
        <v>#REF!</v>
      </c>
    </row>
    <row r="40" spans="1:9" ht="11.25">
      <c r="A40" s="637">
        <f>Опт!$H$438</f>
        <v>159.6</v>
      </c>
      <c r="B40" s="637">
        <f>Опт!$H$438</f>
        <v>159.6</v>
      </c>
      <c r="C40" s="637">
        <f>Опт!$H$438</f>
        <v>159.6</v>
      </c>
      <c r="D40" s="637">
        <f>Опт!$H$438</f>
        <v>159.6</v>
      </c>
      <c r="E40" t="e">
        <f>Опт!#REF!</f>
        <v>#REF!</v>
      </c>
      <c r="F40" s="637">
        <f>Опт!$H$438</f>
        <v>159.6</v>
      </c>
      <c r="G40" t="e">
        <f>Опт!#REF!</f>
        <v>#REF!</v>
      </c>
      <c r="H40" s="637">
        <f>Опт!$H$438</f>
        <v>159.6</v>
      </c>
      <c r="I40" s="637">
        <f>Опт!$H$438</f>
        <v>159.6</v>
      </c>
    </row>
    <row r="41" spans="1:9" ht="11.25">
      <c r="A41" t="e">
        <f>Опт!#REF!</f>
        <v>#REF!</v>
      </c>
      <c r="B41" t="e">
        <f>Опт!#REF!</f>
        <v>#REF!</v>
      </c>
      <c r="C41" t="e">
        <f>Опт!#REF!</f>
        <v>#REF!</v>
      </c>
      <c r="D41" t="e">
        <f>Опт!#REF!</f>
        <v>#REF!</v>
      </c>
      <c r="E41" t="e">
        <f>Опт!#REF!</f>
        <v>#REF!</v>
      </c>
      <c r="F41" s="637" t="e">
        <f>Опт!#REF!</f>
        <v>#REF!</v>
      </c>
      <c r="G41" t="e">
        <f>Опт!#REF!</f>
        <v>#REF!</v>
      </c>
      <c r="H41" s="637" t="e">
        <f>Опт!#REF!</f>
        <v>#REF!</v>
      </c>
      <c r="I41" s="637" t="e">
        <f>Опт!#REF!</f>
        <v>#REF!</v>
      </c>
    </row>
    <row r="42" spans="1:9" ht="11.25">
      <c r="A42" t="e">
        <f>Опт!#REF!</f>
        <v>#REF!</v>
      </c>
      <c r="B42" t="e">
        <f>Опт!#REF!</f>
        <v>#REF!</v>
      </c>
      <c r="C42" t="e">
        <f>Опт!#REF!</f>
        <v>#REF!</v>
      </c>
      <c r="D42" t="e">
        <f>Опт!#REF!</f>
        <v>#REF!</v>
      </c>
      <c r="E42" t="e">
        <f>Опт!#REF!</f>
        <v>#REF!</v>
      </c>
      <c r="F42" s="637" t="e">
        <f>Опт!#REF!</f>
        <v>#REF!</v>
      </c>
      <c r="G42" t="e">
        <f>Опт!#REF!</f>
        <v>#REF!</v>
      </c>
      <c r="H42" s="637" t="e">
        <f>Опт!#REF!</f>
        <v>#REF!</v>
      </c>
      <c r="I42" s="637" t="e">
        <f>Опт!#REF!</f>
        <v>#REF!</v>
      </c>
    </row>
    <row r="43" spans="1:9" ht="11.25">
      <c r="A43" t="e">
        <f>Опт!#REF!</f>
        <v>#REF!</v>
      </c>
      <c r="B43" t="e">
        <f>Опт!#REF!</f>
        <v>#REF!</v>
      </c>
      <c r="C43" t="e">
        <f>Опт!#REF!</f>
        <v>#REF!</v>
      </c>
      <c r="D43" t="e">
        <f>Опт!#REF!</f>
        <v>#REF!</v>
      </c>
      <c r="E43" t="e">
        <f>Опт!#REF!</f>
        <v>#REF!</v>
      </c>
      <c r="F43" t="e">
        <f>Опт!#REF!</f>
        <v>#REF!</v>
      </c>
      <c r="G43" t="e">
        <f>Опт!#REF!</f>
        <v>#REF!</v>
      </c>
      <c r="H43" t="e">
        <f>Опт!#REF!</f>
        <v>#REF!</v>
      </c>
      <c r="I43" t="e">
        <f>Опт!#REF!</f>
        <v>#REF!</v>
      </c>
    </row>
    <row r="44" spans="1:9" ht="11.25">
      <c r="A44" t="e">
        <f>Опт!#REF!</f>
        <v>#REF!</v>
      </c>
      <c r="B44" t="e">
        <f>Опт!#REF!</f>
        <v>#REF!</v>
      </c>
      <c r="C44" t="e">
        <f>Опт!#REF!</f>
        <v>#REF!</v>
      </c>
      <c r="D44" t="e">
        <f>Опт!#REF!</f>
        <v>#REF!</v>
      </c>
      <c r="E44" t="e">
        <f>Опт!#REF!</f>
        <v>#REF!</v>
      </c>
      <c r="F44" t="e">
        <f>Опт!#REF!</f>
        <v>#REF!</v>
      </c>
      <c r="G44" t="e">
        <f>Опт!#REF!</f>
        <v>#REF!</v>
      </c>
      <c r="H44" t="e">
        <f>Опт!#REF!</f>
        <v>#REF!</v>
      </c>
      <c r="I44" t="e">
        <f>Опт!#REF!</f>
        <v>#REF!</v>
      </c>
    </row>
    <row r="45" spans="1:9" ht="11.25">
      <c r="A45" t="e">
        <f>Опт!#REF!</f>
        <v>#REF!</v>
      </c>
      <c r="B45" t="e">
        <f>Опт!#REF!</f>
        <v>#REF!</v>
      </c>
      <c r="C45" t="e">
        <f>Опт!#REF!</f>
        <v>#REF!</v>
      </c>
      <c r="D45" t="e">
        <f>Опт!#REF!</f>
        <v>#REF!</v>
      </c>
      <c r="E45" t="e">
        <f>Опт!#REF!</f>
        <v>#REF!</v>
      </c>
      <c r="F45" s="637" t="e">
        <f>Опт!#REF!</f>
        <v>#REF!</v>
      </c>
      <c r="G45" t="e">
        <f>Опт!#REF!</f>
        <v>#REF!</v>
      </c>
      <c r="H45" s="637" t="e">
        <f>Опт!#REF!</f>
        <v>#REF!</v>
      </c>
      <c r="I45" s="637" t="e">
        <f>Опт!#REF!</f>
        <v>#REF!</v>
      </c>
    </row>
    <row r="46" spans="1:9" ht="11.25">
      <c r="A46" t="e">
        <f>Опт!#REF!</f>
        <v>#REF!</v>
      </c>
      <c r="B46" t="e">
        <f>Опт!#REF!</f>
        <v>#REF!</v>
      </c>
      <c r="C46" t="e">
        <f>Опт!#REF!</f>
        <v>#REF!</v>
      </c>
      <c r="D46" t="e">
        <f>Опт!#REF!</f>
        <v>#REF!</v>
      </c>
      <c r="E46" t="e">
        <f>Опт!#REF!</f>
        <v>#REF!</v>
      </c>
      <c r="F46" s="637" t="e">
        <f>Опт!#REF!</f>
        <v>#REF!</v>
      </c>
      <c r="G46" t="e">
        <f>Опт!#REF!</f>
        <v>#REF!</v>
      </c>
      <c r="H46" s="637" t="e">
        <f>Опт!#REF!</f>
        <v>#REF!</v>
      </c>
      <c r="I46" s="637" t="e">
        <f>Опт!#REF!</f>
        <v>#REF!</v>
      </c>
    </row>
    <row r="47" spans="1:9" ht="11.25">
      <c r="A47">
        <f>Опт!$BS$488</f>
        <v>0</v>
      </c>
      <c r="B47">
        <f>Опт!$BS$488</f>
        <v>0</v>
      </c>
      <c r="C47">
        <f>Опт!$BS$488</f>
        <v>0</v>
      </c>
      <c r="D47">
        <f>Опт!$BS$488</f>
        <v>0</v>
      </c>
      <c r="E47" t="e">
        <f>Опт!#REF!</f>
        <v>#REF!</v>
      </c>
      <c r="F47">
        <f>Опт!$BS$488</f>
        <v>0</v>
      </c>
      <c r="G47" t="e">
        <f>Опт!#REF!</f>
        <v>#REF!</v>
      </c>
      <c r="H47">
        <f>Опт!$BS$488</f>
        <v>0</v>
      </c>
      <c r="I47">
        <f>Опт!$BS$488</f>
        <v>0</v>
      </c>
    </row>
    <row r="48" spans="1:9" ht="11.25">
      <c r="A48">
        <f>Опт!$IJ$434</f>
        <v>0</v>
      </c>
      <c r="B48">
        <f>Опт!$IJ$434</f>
        <v>0</v>
      </c>
      <c r="C48">
        <f>Опт!$IJ$434</f>
        <v>0</v>
      </c>
      <c r="D48">
        <f>Опт!$IJ$434</f>
        <v>0</v>
      </c>
      <c r="E48" t="e">
        <f>Опт!#REF!</f>
        <v>#REF!</v>
      </c>
      <c r="F48">
        <f>Опт!$IJ$434</f>
        <v>0</v>
      </c>
      <c r="G48" t="e">
        <f>Опт!#REF!</f>
        <v>#REF!</v>
      </c>
      <c r="H48">
        <f>Опт!$IJ$434</f>
        <v>0</v>
      </c>
      <c r="I48">
        <f>Опт!$IJ$434</f>
        <v>0</v>
      </c>
    </row>
    <row r="49" spans="1:9" ht="11.25">
      <c r="A49">
        <f>Опт!$GI$371</f>
        <v>0</v>
      </c>
      <c r="B49">
        <f>Опт!$GI$371</f>
        <v>0</v>
      </c>
      <c r="C49">
        <f>Опт!$GI$371</f>
        <v>0</v>
      </c>
      <c r="D49">
        <f>Опт!$GI$371</f>
        <v>0</v>
      </c>
      <c r="E49" t="e">
        <f>Опт!#REF!</f>
        <v>#REF!</v>
      </c>
      <c r="F49">
        <f>Опт!$GI$371</f>
        <v>0</v>
      </c>
      <c r="G49" t="e">
        <f>Опт!#REF!</f>
        <v>#REF!</v>
      </c>
      <c r="H49">
        <f>Опт!$GI$371</f>
        <v>0</v>
      </c>
      <c r="I49">
        <f>Опт!$GI$371</f>
        <v>0</v>
      </c>
    </row>
    <row r="50" spans="1:9" ht="11.25">
      <c r="A50">
        <f>Опт!$BH$477</f>
        <v>0</v>
      </c>
      <c r="B50">
        <f>Опт!$BH$477</f>
        <v>0</v>
      </c>
      <c r="C50">
        <f>Опт!$BH$477</f>
        <v>0</v>
      </c>
      <c r="D50">
        <f>Опт!$BH$477</f>
        <v>0</v>
      </c>
      <c r="E50" t="e">
        <f>Опт!#REF!</f>
        <v>#REF!</v>
      </c>
      <c r="F50">
        <f>Опт!$BH$477</f>
        <v>0</v>
      </c>
      <c r="G50" t="e">
        <f>Опт!#REF!</f>
        <v>#REF!</v>
      </c>
      <c r="H50">
        <f>Опт!$BH$477</f>
        <v>0</v>
      </c>
      <c r="I50">
        <f>Опт!$BH$477</f>
        <v>0</v>
      </c>
    </row>
    <row r="51" spans="1:9" ht="11.25">
      <c r="A51" t="e">
        <f>Опт!#REF!</f>
        <v>#REF!</v>
      </c>
      <c r="B51" t="e">
        <f>Опт!#REF!</f>
        <v>#REF!</v>
      </c>
      <c r="C51" t="e">
        <f>Опт!#REF!</f>
        <v>#REF!</v>
      </c>
      <c r="D51" t="e">
        <f>Опт!#REF!</f>
        <v>#REF!</v>
      </c>
      <c r="E51">
        <f>Опт!$J$450</f>
        <v>0</v>
      </c>
      <c r="F51" t="e">
        <f>Опт!#REF!</f>
        <v>#REF!</v>
      </c>
      <c r="G51">
        <f>Опт!$J$450</f>
        <v>0</v>
      </c>
      <c r="H51" t="e">
        <f>Опт!#REF!</f>
        <v>#REF!</v>
      </c>
      <c r="I51" t="e">
        <f>Опт!#REF!</f>
        <v>#REF!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" sqref="A2"/>
    </sheetView>
  </sheetViews>
  <sheetFormatPr defaultColWidth="12" defaultRowHeight="11.25"/>
  <sheetData>
    <row r="1" spans="1:9" ht="15.75">
      <c r="A1" s="631" t="s">
        <v>9</v>
      </c>
      <c r="B1" s="631"/>
      <c r="C1" s="631"/>
      <c r="D1" s="632" t="s">
        <v>10</v>
      </c>
      <c r="E1" s="632"/>
      <c r="F1" s="633" t="s">
        <v>703</v>
      </c>
      <c r="G1" s="634" t="s">
        <v>704</v>
      </c>
      <c r="H1" s="635" t="s">
        <v>12</v>
      </c>
      <c r="I1" s="636" t="s">
        <v>705</v>
      </c>
    </row>
    <row r="2" spans="1:9" ht="11.25">
      <c r="A2">
        <f>Опт!B469</f>
        <v>0</v>
      </c>
      <c r="B2">
        <f>Опт!C469</f>
        <v>0</v>
      </c>
      <c r="C2">
        <f>Опт!D469</f>
        <v>0</v>
      </c>
      <c r="D2">
        <f>Опт!E469</f>
        <v>0</v>
      </c>
      <c r="E2">
        <f>Опт!$K$451</f>
        <v>0</v>
      </c>
      <c r="F2">
        <f>Опт!H469</f>
        <v>0</v>
      </c>
      <c r="G2">
        <f>Опт!$K$451</f>
        <v>0</v>
      </c>
      <c r="H2">
        <f>Опт!H469</f>
        <v>0</v>
      </c>
      <c r="I2">
        <f>Опт!H469</f>
        <v>0</v>
      </c>
    </row>
    <row r="3" spans="1:9" ht="11.25">
      <c r="A3" t="e">
        <f>Опт!#REF!</f>
        <v>#REF!</v>
      </c>
      <c r="B3" t="e">
        <f>Опт!#REF!</f>
        <v>#REF!</v>
      </c>
      <c r="C3" t="e">
        <f>Опт!#REF!</f>
        <v>#REF!</v>
      </c>
      <c r="D3" t="e">
        <f>Опт!#REF!</f>
        <v>#REF!</v>
      </c>
      <c r="E3">
        <f>Опт!$L$452</f>
        <v>0</v>
      </c>
      <c r="F3" t="e">
        <f>Опт!#REF!</f>
        <v>#REF!</v>
      </c>
      <c r="G3">
        <f>Опт!$L$452</f>
        <v>0</v>
      </c>
      <c r="H3" t="e">
        <f>Опт!#REF!</f>
        <v>#REF!</v>
      </c>
      <c r="I3" t="e">
        <f>Опт!#REF!</f>
        <v>#REF!</v>
      </c>
    </row>
    <row r="4" spans="1:9" ht="11.25">
      <c r="A4">
        <f>Опт!B478</f>
        <v>0</v>
      </c>
      <c r="B4">
        <f>Опт!C478</f>
        <v>0</v>
      </c>
      <c r="C4">
        <f>Опт!D478</f>
        <v>0</v>
      </c>
      <c r="D4">
        <f>Опт!E478</f>
        <v>0</v>
      </c>
      <c r="E4" t="e">
        <f>Опт!#REF!</f>
        <v>#REF!</v>
      </c>
      <c r="F4" s="637">
        <f>Опт!H478</f>
        <v>97.3</v>
      </c>
      <c r="G4" t="e">
        <f>Опт!#REF!</f>
        <v>#REF!</v>
      </c>
      <c r="H4" s="637">
        <f>Опт!H478</f>
        <v>97.3</v>
      </c>
      <c r="I4" s="637">
        <f>Опт!H478</f>
        <v>97.3</v>
      </c>
    </row>
    <row r="5" spans="1:9" ht="11.25">
      <c r="A5" t="e">
        <f>Опт!#REF!</f>
        <v>#REF!</v>
      </c>
      <c r="B5" t="e">
        <f>Опт!#REF!</f>
        <v>#REF!</v>
      </c>
      <c r="C5" t="e">
        <f>Опт!#REF!</f>
        <v>#REF!</v>
      </c>
      <c r="D5" t="e">
        <f>Опт!#REF!</f>
        <v>#REF!</v>
      </c>
      <c r="E5" t="e">
        <f>Опт!#REF!</f>
        <v>#REF!</v>
      </c>
      <c r="F5" t="e">
        <f>Опт!#REF!</f>
        <v>#REF!</v>
      </c>
      <c r="G5" t="e">
        <f>Опт!#REF!</f>
        <v>#REF!</v>
      </c>
      <c r="H5" t="e">
        <f>Опт!#REF!</f>
        <v>#REF!</v>
      </c>
      <c r="I5" t="e">
        <f>Опт!#REF!</f>
        <v>#REF!</v>
      </c>
    </row>
    <row r="6" spans="1:9" ht="11.25">
      <c r="A6" t="e">
        <f>Опт!#REF!</f>
        <v>#REF!</v>
      </c>
      <c r="B6" t="e">
        <f>Опт!#REF!</f>
        <v>#REF!</v>
      </c>
      <c r="C6" t="e">
        <f>Опт!#REF!</f>
        <v>#REF!</v>
      </c>
      <c r="D6" t="e">
        <f>Опт!#REF!</f>
        <v>#REF!</v>
      </c>
      <c r="E6" t="e">
        <f>Опт!#REF!</f>
        <v>#REF!</v>
      </c>
      <c r="F6" t="e">
        <f>Опт!#REF!</f>
        <v>#REF!</v>
      </c>
      <c r="G6" t="e">
        <f>Опт!#REF!</f>
        <v>#REF!</v>
      </c>
      <c r="H6" t="e">
        <f>Опт!#REF!</f>
        <v>#REF!</v>
      </c>
      <c r="I6" t="e">
        <f>Опт!#REF!</f>
        <v>#REF!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Опт!B484</f>
        <v>0</v>
      </c>
      <c r="B8">
        <f>Опт!C484</f>
        <v>0</v>
      </c>
      <c r="C8">
        <f>Опт!D484</f>
        <v>0</v>
      </c>
      <c r="D8">
        <f>Опт!E484</f>
        <v>0</v>
      </c>
      <c r="E8">
        <f>Опт!$O$454</f>
        <v>0</v>
      </c>
      <c r="F8" s="637">
        <f>Опт!H484</f>
        <v>73.5</v>
      </c>
      <c r="G8">
        <f>Опт!$O$454</f>
        <v>0</v>
      </c>
      <c r="H8" s="637">
        <f>Опт!H484</f>
        <v>73.5</v>
      </c>
      <c r="I8" s="637">
        <f>Опт!H484</f>
        <v>73.5</v>
      </c>
    </row>
    <row r="9" spans="1:9" ht="11.25">
      <c r="A9">
        <f>Опт!B489</f>
        <v>0</v>
      </c>
      <c r="B9">
        <f>Опт!C489</f>
        <v>0</v>
      </c>
      <c r="C9">
        <f>Опт!D489</f>
        <v>0</v>
      </c>
      <c r="D9">
        <f>Опт!E489</f>
        <v>0</v>
      </c>
      <c r="E9">
        <f>Опт!$P$455</f>
        <v>0</v>
      </c>
      <c r="F9" s="637">
        <f>Опт!H488</f>
        <v>38.9</v>
      </c>
      <c r="G9">
        <f>Опт!$P$455</f>
        <v>0</v>
      </c>
      <c r="H9" s="637">
        <f>Опт!H488</f>
        <v>38.9</v>
      </c>
      <c r="I9" s="637">
        <f>Опт!H488</f>
        <v>38.9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 t="e">
        <f>Опт!#REF!</f>
        <v>#REF!</v>
      </c>
      <c r="F10" t="e">
        <f>Опт!#REF!</f>
        <v>#REF!</v>
      </c>
      <c r="G10" t="e">
        <f>Опт!#REF!</f>
        <v>#REF!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 t="e">
        <f>Опт!#REF!</f>
        <v>#REF!</v>
      </c>
      <c r="F11" t="e">
        <f>Опт!#REF!</f>
        <v>#REF!</v>
      </c>
      <c r="G11" t="e">
        <f>Опт!#REF!</f>
        <v>#REF!</v>
      </c>
      <c r="H11" t="e">
        <f>Опт!#REF!</f>
        <v>#REF!</v>
      </c>
      <c r="I11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 t="e">
        <f>Опт!#REF!</f>
        <v>#REF!</v>
      </c>
      <c r="F12" t="e">
        <f>Опт!#REF!</f>
        <v>#REF!</v>
      </c>
      <c r="G12" t="e">
        <f>Опт!#REF!</f>
        <v>#REF!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 t="e">
        <f>Опт!#REF!</f>
        <v>#REF!</v>
      </c>
      <c r="F14" t="e">
        <f>Опт!#REF!</f>
        <v>#REF!</v>
      </c>
      <c r="G14" t="e">
        <f>Опт!#REF!</f>
        <v>#REF!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s="637">
        <f>Опт!$H$438</f>
        <v>159.6</v>
      </c>
      <c r="B16" s="637">
        <f>Опт!$H$438</f>
        <v>159.6</v>
      </c>
      <c r="C16" s="637">
        <f>Опт!$H$438</f>
        <v>159.6</v>
      </c>
      <c r="D16" s="637">
        <f>Опт!$H$438</f>
        <v>159.6</v>
      </c>
      <c r="E16" s="637">
        <f>Опт!$H$438</f>
        <v>159.6</v>
      </c>
      <c r="F16" s="637">
        <f>Опт!$H$438</f>
        <v>159.6</v>
      </c>
      <c r="G16" s="637">
        <f>Опт!$H$438</f>
        <v>159.6</v>
      </c>
      <c r="H16" s="637">
        <f>Опт!$H$438</f>
        <v>159.6</v>
      </c>
      <c r="I16" s="637">
        <f>Опт!$H$438</f>
        <v>159.6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 t="e">
        <f>Опт!#REF!</f>
        <v>#REF!</v>
      </c>
      <c r="F17" t="e">
        <f>Опт!#REF!</f>
        <v>#REF!</v>
      </c>
      <c r="G17" t="e">
        <f>Опт!#REF!</f>
        <v>#REF!</v>
      </c>
      <c r="H17" t="e">
        <f>Опт!#REF!</f>
        <v>#REF!</v>
      </c>
      <c r="I17" t="e">
        <f>Опт!#REF!</f>
        <v>#REF!</v>
      </c>
    </row>
    <row r="18" spans="1:9" ht="11.25">
      <c r="A18">
        <f>Опт!$CC$494</f>
        <v>0</v>
      </c>
      <c r="B18">
        <f>Опт!$CC$494</f>
        <v>0</v>
      </c>
      <c r="C18">
        <f>Опт!$CC$494</f>
        <v>0</v>
      </c>
      <c r="D18">
        <f>Опт!$CC$494</f>
        <v>0</v>
      </c>
      <c r="E18" t="e">
        <f>Опт!#REF!</f>
        <v>#REF!</v>
      </c>
      <c r="F18">
        <f>Опт!$CC$494</f>
        <v>0</v>
      </c>
      <c r="G18" t="e">
        <f>Опт!#REF!</f>
        <v>#REF!</v>
      </c>
      <c r="H18">
        <f>Опт!$CC$494</f>
        <v>0</v>
      </c>
      <c r="I18">
        <f>Опт!$CC$494</f>
        <v>0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 t="e">
        <f>Опт!#REF!</f>
        <v>#REF!</v>
      </c>
      <c r="F19" t="e">
        <f>Опт!#REF!</f>
        <v>#REF!</v>
      </c>
      <c r="G19" t="e">
        <f>Опт!#REF!</f>
        <v>#REF!</v>
      </c>
      <c r="H19" t="e">
        <f>Опт!#REF!</f>
        <v>#REF!</v>
      </c>
      <c r="I19" t="e">
        <f>Опт!#REF!</f>
        <v>#REF!</v>
      </c>
    </row>
    <row r="20" spans="1:9" ht="11.25">
      <c r="A20">
        <f>Опт!$AO$465</f>
        <v>0</v>
      </c>
      <c r="B20">
        <f>Опт!$AO$465</f>
        <v>0</v>
      </c>
      <c r="C20">
        <f>Опт!$AO$465</f>
        <v>0</v>
      </c>
      <c r="D20">
        <f>Опт!$AO$465</f>
        <v>0</v>
      </c>
      <c r="E20" t="e">
        <f>Опт!#REF!</f>
        <v>#REF!</v>
      </c>
      <c r="F20">
        <f>Опт!$AO$465</f>
        <v>0</v>
      </c>
      <c r="G20" t="e">
        <f>Опт!#REF!</f>
        <v>#REF!</v>
      </c>
      <c r="H20">
        <f>Опт!$AO$465</f>
        <v>0</v>
      </c>
      <c r="I20">
        <f>Опт!$AO$465</f>
        <v>0</v>
      </c>
    </row>
    <row r="21" spans="1:9" ht="11.25">
      <c r="A21">
        <f>Опт!$CQ$508</f>
        <v>0</v>
      </c>
      <c r="B21">
        <f>Опт!$CQ$508</f>
        <v>0</v>
      </c>
      <c r="C21">
        <f>Опт!$CQ$508</f>
        <v>0</v>
      </c>
      <c r="D21">
        <f>Опт!$CQ$508</f>
        <v>0</v>
      </c>
      <c r="E21" t="e">
        <f>Опт!#REF!</f>
        <v>#REF!</v>
      </c>
      <c r="F21">
        <f>Опт!$CQ$508</f>
        <v>0</v>
      </c>
      <c r="G21" t="e">
        <f>Опт!#REF!</f>
        <v>#REF!</v>
      </c>
      <c r="H21">
        <f>Опт!$CQ$508</f>
        <v>0</v>
      </c>
      <c r="I21">
        <f>Опт!$CQ$508</f>
        <v>0</v>
      </c>
    </row>
    <row r="22" spans="1:9" ht="11.25">
      <c r="A22">
        <f>Опт!$CR$509</f>
        <v>0</v>
      </c>
      <c r="B22">
        <f>Опт!$CR$509</f>
        <v>0</v>
      </c>
      <c r="C22">
        <f>Опт!$CR$509</f>
        <v>0</v>
      </c>
      <c r="D22">
        <f>Опт!$CR$509</f>
        <v>0</v>
      </c>
      <c r="E22" t="e">
        <f>Опт!#REF!</f>
        <v>#REF!</v>
      </c>
      <c r="F22">
        <f>Опт!$CR$509</f>
        <v>0</v>
      </c>
      <c r="G22" t="e">
        <f>Опт!#REF!</f>
        <v>#REF!</v>
      </c>
      <c r="H22">
        <f>Опт!$CR$509</f>
        <v>0</v>
      </c>
      <c r="I22">
        <f>Опт!$CR$509</f>
        <v>0</v>
      </c>
    </row>
    <row r="23" spans="1:9" ht="11.25">
      <c r="A23">
        <f>Опт!$CS$511</f>
        <v>0</v>
      </c>
      <c r="B23">
        <f>Опт!$CS$511</f>
        <v>0</v>
      </c>
      <c r="C23">
        <f>Опт!$CS$511</f>
        <v>0</v>
      </c>
      <c r="D23">
        <f>Опт!$CS$511</f>
        <v>0</v>
      </c>
      <c r="E23" t="e">
        <f>Опт!#REF!</f>
        <v>#REF!</v>
      </c>
      <c r="F23">
        <f>Опт!$CS$511</f>
        <v>0</v>
      </c>
      <c r="G23" t="e">
        <f>Опт!#REF!</f>
        <v>#REF!</v>
      </c>
      <c r="H23">
        <f>Опт!$CS$511</f>
        <v>0</v>
      </c>
      <c r="I23">
        <f>Опт!$CS$511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A36" sqref="A36"/>
    </sheetView>
  </sheetViews>
  <sheetFormatPr defaultColWidth="12" defaultRowHeight="11.25"/>
  <sheetData>
    <row r="1" spans="1:9" ht="15.75">
      <c r="A1" s="631" t="s">
        <v>9</v>
      </c>
      <c r="B1" s="631"/>
      <c r="C1" s="631"/>
      <c r="D1" s="632" t="s">
        <v>10</v>
      </c>
      <c r="E1" s="632"/>
      <c r="F1" s="633" t="s">
        <v>703</v>
      </c>
      <c r="G1" s="634" t="s">
        <v>704</v>
      </c>
      <c r="H1" s="635" t="s">
        <v>12</v>
      </c>
      <c r="I1" s="636" t="s">
        <v>705</v>
      </c>
    </row>
    <row r="2" spans="1:9" ht="11.25">
      <c r="A2" t="e">
        <f>Опт!#REF!</f>
        <v>#REF!</v>
      </c>
      <c r="B2" t="e">
        <f>Опт!#REF!</f>
        <v>#REF!</v>
      </c>
      <c r="C2" t="e">
        <f>Опт!#REF!</f>
        <v>#REF!</v>
      </c>
      <c r="D2" t="e">
        <f>Опт!#REF!</f>
        <v>#REF!</v>
      </c>
      <c r="E2" t="e">
        <f>Опт!#REF!</f>
        <v>#REF!</v>
      </c>
      <c r="F2" t="e">
        <f>Опт!#REF!</f>
        <v>#REF!</v>
      </c>
      <c r="G2" t="e">
        <f>Опт!#REF!</f>
        <v>#REF!</v>
      </c>
      <c r="H2" t="e">
        <f>Опт!#REF!</f>
        <v>#REF!</v>
      </c>
      <c r="I2" t="e">
        <f>Опт!#REF!</f>
        <v>#REF!</v>
      </c>
    </row>
    <row r="3" spans="1:9" ht="11.25">
      <c r="A3">
        <f>Опт!$CM$502</f>
        <v>0</v>
      </c>
      <c r="B3">
        <f>Опт!$CM$502</f>
        <v>0</v>
      </c>
      <c r="C3">
        <f>Опт!$CM$502</f>
        <v>0</v>
      </c>
      <c r="D3">
        <f>Опт!$CM$502</f>
        <v>0</v>
      </c>
      <c r="E3" t="e">
        <f>Опт!#REF!</f>
        <v>#REF!</v>
      </c>
      <c r="F3">
        <f>Опт!$CM$502</f>
        <v>0</v>
      </c>
      <c r="G3" t="e">
        <f>Опт!#REF!</f>
        <v>#REF!</v>
      </c>
      <c r="H3">
        <f>Опт!$CM$502</f>
        <v>0</v>
      </c>
      <c r="I3">
        <f>Опт!$CM$502</f>
        <v>0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 t="e">
        <f>Опт!#REF!</f>
        <v>#REF!</v>
      </c>
      <c r="F4" t="e">
        <f>Опт!#REF!</f>
        <v>#REF!</v>
      </c>
      <c r="G4" t="e">
        <f>Опт!#REF!</f>
        <v>#REF!</v>
      </c>
      <c r="H4" t="e">
        <f>Опт!#REF!</f>
        <v>#REF!</v>
      </c>
      <c r="I4" t="e">
        <f>Опт!#REF!</f>
        <v>#REF!</v>
      </c>
    </row>
    <row r="5" spans="1:9" ht="11.25">
      <c r="A5">
        <f>Опт!$CC$494</f>
        <v>0</v>
      </c>
      <c r="B5">
        <f>Опт!$CC$494</f>
        <v>0</v>
      </c>
      <c r="C5">
        <f>Опт!$CC$494</f>
        <v>0</v>
      </c>
      <c r="D5">
        <f>Опт!$CC$494</f>
        <v>0</v>
      </c>
      <c r="E5" t="e">
        <f>Опт!#REF!</f>
        <v>#REF!</v>
      </c>
      <c r="F5">
        <f>Опт!$CC$494</f>
        <v>0</v>
      </c>
      <c r="G5" t="e">
        <f>Опт!#REF!</f>
        <v>#REF!</v>
      </c>
      <c r="H5">
        <f>Опт!$CC$494</f>
        <v>0</v>
      </c>
      <c r="I5">
        <f>Опт!$CC$494</f>
        <v>0</v>
      </c>
    </row>
    <row r="6" spans="1:9" ht="11.25">
      <c r="A6">
        <f>Опт!$CE$496</f>
        <v>0</v>
      </c>
      <c r="B6">
        <f>Опт!$CE$496</f>
        <v>0</v>
      </c>
      <c r="C6">
        <f>Опт!$CE$496</f>
        <v>0</v>
      </c>
      <c r="D6">
        <f>Опт!$CE$496</f>
        <v>0</v>
      </c>
      <c r="E6" t="e">
        <f>Опт!#REF!</f>
        <v>#REF!</v>
      </c>
      <c r="F6">
        <f>Опт!$CE$496</f>
        <v>0</v>
      </c>
      <c r="G6" t="e">
        <f>Опт!#REF!</f>
        <v>#REF!</v>
      </c>
      <c r="H6">
        <f>Опт!$CE$496</f>
        <v>0</v>
      </c>
      <c r="I6">
        <f>Опт!$CE$496</f>
        <v>0</v>
      </c>
    </row>
    <row r="7" spans="1:9" ht="11.25">
      <c r="A7" t="e">
        <f>Опт!#REF!</f>
        <v>#REF!</v>
      </c>
      <c r="B7" t="e">
        <f>Опт!#REF!</f>
        <v>#REF!</v>
      </c>
      <c r="C7" t="e">
        <f>Опт!#REF!</f>
        <v>#REF!</v>
      </c>
      <c r="D7" t="e">
        <f>Опт!#REF!</f>
        <v>#REF!</v>
      </c>
      <c r="E7" t="e">
        <f>Опт!#REF!</f>
        <v>#REF!</v>
      </c>
      <c r="F7" t="e">
        <f>Опт!#REF!</f>
        <v>#REF!</v>
      </c>
      <c r="G7" t="e">
        <f>Опт!#REF!</f>
        <v>#REF!</v>
      </c>
      <c r="H7" t="e">
        <f>Опт!#REF!</f>
        <v>#REF!</v>
      </c>
      <c r="I7" t="e">
        <f>Опт!#REF!</f>
        <v>#REF!</v>
      </c>
    </row>
    <row r="8" spans="1:9" ht="11.25">
      <c r="A8">
        <f>Опт!$O$454</f>
        <v>0</v>
      </c>
      <c r="B8">
        <f>Опт!$O$454</f>
        <v>0</v>
      </c>
      <c r="C8">
        <f>Опт!$O$454</f>
        <v>0</v>
      </c>
      <c r="D8">
        <f>Опт!$O$454</f>
        <v>0</v>
      </c>
      <c r="E8">
        <f>Опт!$O$454</f>
        <v>0</v>
      </c>
      <c r="F8">
        <f>Опт!$O$454</f>
        <v>0</v>
      </c>
      <c r="G8">
        <f>Опт!$O$454</f>
        <v>0</v>
      </c>
      <c r="H8">
        <f>Опт!$O$454</f>
        <v>0</v>
      </c>
      <c r="I8">
        <f>Опт!$O$454</f>
        <v>0</v>
      </c>
    </row>
    <row r="9" spans="1:9" ht="11.25">
      <c r="A9" t="e">
        <f>Опт!#REF!</f>
        <v>#REF!</v>
      </c>
      <c r="B9" t="e">
        <f>Опт!#REF!</f>
        <v>#REF!</v>
      </c>
      <c r="C9" t="e">
        <f>Опт!#REF!</f>
        <v>#REF!</v>
      </c>
      <c r="D9" t="e">
        <f>Опт!#REF!</f>
        <v>#REF!</v>
      </c>
      <c r="E9" t="e">
        <f>Опт!#REF!</f>
        <v>#REF!</v>
      </c>
      <c r="F9" t="e">
        <f>Опт!#REF!</f>
        <v>#REF!</v>
      </c>
      <c r="G9" t="e">
        <f>Опт!#REF!</f>
        <v>#REF!</v>
      </c>
      <c r="H9" t="e">
        <f>Опт!#REF!</f>
        <v>#REF!</v>
      </c>
      <c r="I9" t="e">
        <f>Опт!#REF!</f>
        <v>#REF!</v>
      </c>
    </row>
    <row r="10" spans="1:9" ht="11.25">
      <c r="A10" t="e">
        <f>Опт!#REF!</f>
        <v>#REF!</v>
      </c>
      <c r="B10" t="e">
        <f>Опт!#REF!</f>
        <v>#REF!</v>
      </c>
      <c r="C10" t="e">
        <f>Опт!#REF!</f>
        <v>#REF!</v>
      </c>
      <c r="D10" t="e">
        <f>Опт!#REF!</f>
        <v>#REF!</v>
      </c>
      <c r="E10">
        <f>Опт!$AG$457</f>
        <v>0</v>
      </c>
      <c r="F10" t="e">
        <f>Опт!#REF!</f>
        <v>#REF!</v>
      </c>
      <c r="G10">
        <f>Опт!$AG$457</f>
        <v>0</v>
      </c>
      <c r="H10" t="e">
        <f>Опт!#REF!</f>
        <v>#REF!</v>
      </c>
      <c r="I10" t="e">
        <f>Опт!#REF!</f>
        <v>#REF!</v>
      </c>
    </row>
    <row r="11" spans="1:9" ht="11.25">
      <c r="A11" t="e">
        <f>Опт!#REF!</f>
        <v>#REF!</v>
      </c>
      <c r="B11" t="e">
        <f>Опт!#REF!</f>
        <v>#REF!</v>
      </c>
      <c r="C11" t="e">
        <f>Опт!#REF!</f>
        <v>#REF!</v>
      </c>
      <c r="D11" t="e">
        <f>Опт!#REF!</f>
        <v>#REF!</v>
      </c>
      <c r="E11">
        <f>Опт!$AH$458</f>
        <v>0</v>
      </c>
      <c r="F11" s="637" t="e">
        <f>Опт!#REF!</f>
        <v>#REF!</v>
      </c>
      <c r="G11">
        <f>Опт!$AH$458</f>
        <v>0</v>
      </c>
      <c r="H11" s="637" t="e">
        <f>Опт!#REF!</f>
        <v>#REF!</v>
      </c>
      <c r="I11" s="637" t="e">
        <f>Опт!#REF!</f>
        <v>#REF!</v>
      </c>
    </row>
    <row r="12" spans="1:9" ht="11.25">
      <c r="A12" t="e">
        <f>Опт!#REF!</f>
        <v>#REF!</v>
      </c>
      <c r="B12" t="e">
        <f>Опт!#REF!</f>
        <v>#REF!</v>
      </c>
      <c r="C12" t="e">
        <f>Опт!#REF!</f>
        <v>#REF!</v>
      </c>
      <c r="D12" t="e">
        <f>Опт!#REF!</f>
        <v>#REF!</v>
      </c>
      <c r="E12">
        <f>Опт!$AI$459</f>
        <v>0</v>
      </c>
      <c r="F12" t="e">
        <f>Опт!#REF!</f>
        <v>#REF!</v>
      </c>
      <c r="G12">
        <f>Опт!$AI$459</f>
        <v>0</v>
      </c>
      <c r="H12" t="e">
        <f>Опт!#REF!</f>
        <v>#REF!</v>
      </c>
      <c r="I12" t="e">
        <f>Опт!#REF!</f>
        <v>#REF!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>
        <f>Опт!$AJ$460</f>
        <v>0</v>
      </c>
      <c r="F13" s="637" t="e">
        <f>Опт!#REF!</f>
        <v>#REF!</v>
      </c>
      <c r="G13">
        <f>Опт!$AJ$460</f>
        <v>0</v>
      </c>
      <c r="H13" s="637" t="e">
        <f>Опт!#REF!</f>
        <v>#REF!</v>
      </c>
      <c r="I13" s="637" t="e">
        <f>Опт!#REF!</f>
        <v>#REF!</v>
      </c>
    </row>
    <row r="14" spans="1:9" ht="11.25">
      <c r="A14" t="e">
        <f>Опт!#REF!</f>
        <v>#REF!</v>
      </c>
      <c r="B14" t="e">
        <f>Опт!#REF!</f>
        <v>#REF!</v>
      </c>
      <c r="C14" t="e">
        <f>Опт!#REF!</f>
        <v>#REF!</v>
      </c>
      <c r="D14" t="e">
        <f>Опт!#REF!</f>
        <v>#REF!</v>
      </c>
      <c r="E14">
        <f>Опт!$AK$461</f>
        <v>0</v>
      </c>
      <c r="F14" t="e">
        <f>Опт!#REF!</f>
        <v>#REF!</v>
      </c>
      <c r="G14">
        <f>Опт!$AK$461</f>
        <v>0</v>
      </c>
      <c r="H14" t="e">
        <f>Опт!#REF!</f>
        <v>#REF!</v>
      </c>
      <c r="I14" t="e">
        <f>Опт!#REF!</f>
        <v>#REF!</v>
      </c>
    </row>
    <row r="15" spans="1:9" ht="11.25">
      <c r="A15" t="e">
        <f>Опт!#REF!</f>
        <v>#REF!</v>
      </c>
      <c r="B15" t="e">
        <f>Опт!#REF!</f>
        <v>#REF!</v>
      </c>
      <c r="C15" t="e">
        <f>Опт!#REF!</f>
        <v>#REF!</v>
      </c>
      <c r="D15" t="e">
        <f>Опт!#REF!</f>
        <v>#REF!</v>
      </c>
      <c r="E15" t="e">
        <f>Опт!#REF!</f>
        <v>#REF!</v>
      </c>
      <c r="F15" t="e">
        <f>Опт!#REF!</f>
        <v>#REF!</v>
      </c>
      <c r="G15" t="e">
        <f>Опт!#REF!</f>
        <v>#REF!</v>
      </c>
      <c r="H15" t="e">
        <f>Опт!#REF!</f>
        <v>#REF!</v>
      </c>
      <c r="I15" t="e">
        <f>Опт!#REF!</f>
        <v>#REF!</v>
      </c>
    </row>
    <row r="16" spans="1:9" ht="11.25">
      <c r="A16" t="e">
        <f>Опт!#REF!</f>
        <v>#REF!</v>
      </c>
      <c r="B16" t="e">
        <f>Опт!#REF!</f>
        <v>#REF!</v>
      </c>
      <c r="C16" t="e">
        <f>Опт!#REF!</f>
        <v>#REF!</v>
      </c>
      <c r="D16" t="e">
        <f>Опт!#REF!</f>
        <v>#REF!</v>
      </c>
      <c r="E16">
        <f>Опт!$AL$462</f>
        <v>0</v>
      </c>
      <c r="F16" s="637" t="e">
        <f>Опт!#REF!</f>
        <v>#REF!</v>
      </c>
      <c r="G16">
        <f>Опт!$AL$462</f>
        <v>0</v>
      </c>
      <c r="H16" s="637" t="e">
        <f>Опт!#REF!</f>
        <v>#REF!</v>
      </c>
      <c r="I16" s="637" t="e">
        <f>Опт!#REF!</f>
        <v>#REF!</v>
      </c>
    </row>
    <row r="17" spans="1:9" ht="11.25">
      <c r="A17" t="e">
        <f>Опт!#REF!</f>
        <v>#REF!</v>
      </c>
      <c r="B17" t="e">
        <f>Опт!#REF!</f>
        <v>#REF!</v>
      </c>
      <c r="C17" t="e">
        <f>Опт!#REF!</f>
        <v>#REF!</v>
      </c>
      <c r="D17" t="e">
        <f>Опт!#REF!</f>
        <v>#REF!</v>
      </c>
      <c r="E17">
        <f>Опт!$AM$463</f>
        <v>0</v>
      </c>
      <c r="F17" s="637" t="e">
        <f>Опт!#REF!</f>
        <v>#REF!</v>
      </c>
      <c r="G17">
        <f>Опт!$AM$463</f>
        <v>0</v>
      </c>
      <c r="H17" s="637" t="e">
        <f>Опт!#REF!</f>
        <v>#REF!</v>
      </c>
      <c r="I17" s="637" t="e">
        <f>Опт!#REF!</f>
        <v>#REF!</v>
      </c>
    </row>
    <row r="18" spans="1:9" ht="11.25">
      <c r="A18" t="e">
        <f>Опт!#REF!</f>
        <v>#REF!</v>
      </c>
      <c r="B18" t="e">
        <f>Опт!#REF!</f>
        <v>#REF!</v>
      </c>
      <c r="C18" t="e">
        <f>Опт!#REF!</f>
        <v>#REF!</v>
      </c>
      <c r="D18" t="e">
        <f>Опт!#REF!</f>
        <v>#REF!</v>
      </c>
      <c r="E18">
        <f>Опт!$AN$464</f>
        <v>0</v>
      </c>
      <c r="F18" s="637" t="e">
        <f>Опт!#REF!</f>
        <v>#REF!</v>
      </c>
      <c r="G18">
        <f>Опт!$AN$464</f>
        <v>0</v>
      </c>
      <c r="H18" s="637" t="e">
        <f>Опт!#REF!</f>
        <v>#REF!</v>
      </c>
      <c r="I18" s="637" t="e">
        <f>Опт!#REF!</f>
        <v>#REF!</v>
      </c>
    </row>
    <row r="19" spans="1:9" ht="11.25">
      <c r="A19" t="e">
        <f>Опт!#REF!</f>
        <v>#REF!</v>
      </c>
      <c r="B19" t="e">
        <f>Опт!#REF!</f>
        <v>#REF!</v>
      </c>
      <c r="C19" t="e">
        <f>Опт!#REF!</f>
        <v>#REF!</v>
      </c>
      <c r="D19" t="e">
        <f>Опт!#REF!</f>
        <v>#REF!</v>
      </c>
      <c r="E19">
        <f>Опт!$AP$466</f>
        <v>0</v>
      </c>
      <c r="F19" s="637" t="e">
        <f>Опт!#REF!</f>
        <v>#REF!</v>
      </c>
      <c r="G19">
        <f>Опт!$AP$466</f>
        <v>0</v>
      </c>
      <c r="H19" s="637" t="e">
        <f>Опт!#REF!</f>
        <v>#REF!</v>
      </c>
      <c r="I19" s="637" t="e">
        <f>Опт!#REF!</f>
        <v>#REF!</v>
      </c>
    </row>
    <row r="20" spans="1:9" ht="11.25">
      <c r="A20" t="e">
        <f>Опт!#REF!</f>
        <v>#REF!</v>
      </c>
      <c r="B20" t="e">
        <f>Опт!#REF!</f>
        <v>#REF!</v>
      </c>
      <c r="C20" t="e">
        <f>Опт!#REF!</f>
        <v>#REF!</v>
      </c>
      <c r="D20" t="e">
        <f>Опт!#REF!</f>
        <v>#REF!</v>
      </c>
      <c r="E20">
        <f>Опт!$AQ$467</f>
        <v>0</v>
      </c>
      <c r="F20" s="637" t="e">
        <f>Опт!#REF!</f>
        <v>#REF!</v>
      </c>
      <c r="G20">
        <f>Опт!$AQ$467</f>
        <v>0</v>
      </c>
      <c r="H20" s="637" t="e">
        <f>Опт!#REF!</f>
        <v>#REF!</v>
      </c>
      <c r="I20" s="637" t="e">
        <f>Опт!#REF!</f>
        <v>#REF!</v>
      </c>
    </row>
    <row r="21" spans="1:9" ht="11.25">
      <c r="A21" t="e">
        <f>Опт!#REF!</f>
        <v>#REF!</v>
      </c>
      <c r="B21" t="e">
        <f>Опт!#REF!</f>
        <v>#REF!</v>
      </c>
      <c r="C21" t="e">
        <f>Опт!#REF!</f>
        <v>#REF!</v>
      </c>
      <c r="D21" t="e">
        <f>Опт!#REF!</f>
        <v>#REF!</v>
      </c>
      <c r="E21">
        <f>Опт!$AR$468</f>
        <v>0</v>
      </c>
      <c r="F21" s="637" t="e">
        <f>Опт!#REF!</f>
        <v>#REF!</v>
      </c>
      <c r="G21">
        <f>Опт!$AR$468</f>
        <v>0</v>
      </c>
      <c r="H21" s="637" t="e">
        <f>Опт!#REF!</f>
        <v>#REF!</v>
      </c>
      <c r="I21" s="637" t="e">
        <f>Опт!#REF!</f>
        <v>#REF!</v>
      </c>
    </row>
    <row r="22" spans="1:9" ht="11.25">
      <c r="A22">
        <f>Опт!$AK$461</f>
        <v>0</v>
      </c>
      <c r="B22">
        <f>Опт!$AK$461</f>
        <v>0</v>
      </c>
      <c r="C22">
        <f>Опт!$AK$461</f>
        <v>0</v>
      </c>
      <c r="D22">
        <f>Опт!$AK$461</f>
        <v>0</v>
      </c>
      <c r="E22" t="e">
        <f>Опт!#REF!</f>
        <v>#REF!</v>
      </c>
      <c r="F22">
        <f>Опт!$AK$461</f>
        <v>0</v>
      </c>
      <c r="G22" t="e">
        <f>Опт!#REF!</f>
        <v>#REF!</v>
      </c>
      <c r="H22">
        <f>Опт!$AK$461</f>
        <v>0</v>
      </c>
      <c r="I22">
        <f>Опт!$AK$461</f>
        <v>0</v>
      </c>
    </row>
    <row r="23" spans="1:9" ht="11.25">
      <c r="A23">
        <f>Опт!$AL$462</f>
        <v>0</v>
      </c>
      <c r="B23">
        <f>Опт!$AL$462</f>
        <v>0</v>
      </c>
      <c r="C23">
        <f>Опт!$AL$462</f>
        <v>0</v>
      </c>
      <c r="D23">
        <f>Опт!$AL$462</f>
        <v>0</v>
      </c>
      <c r="E23" t="e">
        <f>Опт!#REF!</f>
        <v>#REF!</v>
      </c>
      <c r="F23">
        <f>Опт!$AL$462</f>
        <v>0</v>
      </c>
      <c r="G23" t="e">
        <f>Опт!#REF!</f>
        <v>#REF!</v>
      </c>
      <c r="H23">
        <f>Опт!$AL$462</f>
        <v>0</v>
      </c>
      <c r="I23">
        <f>Опт!$AL$462</f>
        <v>0</v>
      </c>
    </row>
    <row r="24" spans="1:9" ht="11.25">
      <c r="A24" t="e">
        <f>Опт!#REF!</f>
        <v>#REF!</v>
      </c>
      <c r="B24" t="e">
        <f>Опт!#REF!</f>
        <v>#REF!</v>
      </c>
      <c r="C24" t="e">
        <f>Опт!#REF!</f>
        <v>#REF!</v>
      </c>
      <c r="D24" t="e">
        <f>Опт!#REF!</f>
        <v>#REF!</v>
      </c>
      <c r="E24" t="e">
        <f>Опт!#REF!</f>
        <v>#REF!</v>
      </c>
      <c r="F24" s="637" t="e">
        <f>Опт!#REF!</f>
        <v>#REF!</v>
      </c>
      <c r="G24" t="e">
        <f>Опт!#REF!</f>
        <v>#REF!</v>
      </c>
      <c r="H24" s="637" t="e">
        <f>Опт!#REF!</f>
        <v>#REF!</v>
      </c>
      <c r="I24" s="637" t="e">
        <f>Опт!#REF!</f>
        <v>#REF!</v>
      </c>
    </row>
    <row r="25" spans="1:9" ht="11.25">
      <c r="A25">
        <f>Опт!B536</f>
        <v>0</v>
      </c>
      <c r="B25">
        <f>Опт!C536</f>
        <v>0</v>
      </c>
      <c r="C25">
        <f>Опт!D536</f>
        <v>0</v>
      </c>
      <c r="D25">
        <f>Опт!E536</f>
        <v>0</v>
      </c>
      <c r="E25" t="e">
        <f>Опт!#REF!</f>
        <v>#REF!</v>
      </c>
      <c r="F25" s="637">
        <f>Опт!H536</f>
        <v>42.25</v>
      </c>
      <c r="G25" t="e">
        <f>Опт!#REF!</f>
        <v>#REF!</v>
      </c>
      <c r="H25" s="637">
        <f>Опт!H536</f>
        <v>42.25</v>
      </c>
      <c r="I25" s="637">
        <f>Опт!H536</f>
        <v>42.25</v>
      </c>
    </row>
    <row r="26" spans="1:9" ht="11.25">
      <c r="A26" t="e">
        <f>Опт!#REF!</f>
        <v>#REF!</v>
      </c>
      <c r="B26" t="e">
        <f>Опт!#REF!</f>
        <v>#REF!</v>
      </c>
      <c r="C26" t="e">
        <f>Опт!#REF!</f>
        <v>#REF!</v>
      </c>
      <c r="D26" t="e">
        <f>Опт!#REF!</f>
        <v>#REF!</v>
      </c>
      <c r="E26" t="e">
        <f>Опт!#REF!</f>
        <v>#REF!</v>
      </c>
      <c r="F26" t="e">
        <f>Опт!#REF!</f>
        <v>#REF!</v>
      </c>
      <c r="G26" t="e">
        <f>Опт!#REF!</f>
        <v>#REF!</v>
      </c>
      <c r="H26" t="e">
        <f>Опт!#REF!</f>
        <v>#REF!</v>
      </c>
      <c r="I26" t="e">
        <f>Опт!#REF!</f>
        <v>#REF!</v>
      </c>
    </row>
    <row r="27" spans="1:9" ht="11.25">
      <c r="A27">
        <f>Опт!B537</f>
        <v>0</v>
      </c>
      <c r="B27">
        <f>Опт!C537</f>
        <v>0</v>
      </c>
      <c r="C27">
        <f>Опт!D537</f>
        <v>0</v>
      </c>
      <c r="D27">
        <f>Опт!E537</f>
        <v>0</v>
      </c>
      <c r="E27">
        <f>Опт!$BA$469</f>
        <v>0</v>
      </c>
      <c r="F27" s="637">
        <f>Опт!H537</f>
        <v>29.5</v>
      </c>
      <c r="G27">
        <f>Опт!$BA$469</f>
        <v>0</v>
      </c>
      <c r="H27" s="637">
        <f>Опт!H537</f>
        <v>29.5</v>
      </c>
      <c r="I27" s="637">
        <f>Опт!H537</f>
        <v>29.5</v>
      </c>
    </row>
    <row r="28" spans="1:9" ht="11.25">
      <c r="A28" t="e">
        <f>Опт!#REF!</f>
        <v>#REF!</v>
      </c>
      <c r="B28" t="e">
        <f>Опт!#REF!</f>
        <v>#REF!</v>
      </c>
      <c r="C28" t="e">
        <f>Опт!#REF!</f>
        <v>#REF!</v>
      </c>
      <c r="D28" t="e">
        <f>Опт!#REF!</f>
        <v>#REF!</v>
      </c>
      <c r="E28" t="e">
        <f>Опт!#REF!</f>
        <v>#REF!</v>
      </c>
      <c r="F28" t="e">
        <f>Опт!#REF!</f>
        <v>#REF!</v>
      </c>
      <c r="G28" t="e">
        <f>Опт!#REF!</f>
        <v>#REF!</v>
      </c>
      <c r="H28" t="e">
        <f>Опт!#REF!</f>
        <v>#REF!</v>
      </c>
      <c r="I28" t="e">
        <f>Опт!#REF!</f>
        <v>#REF!</v>
      </c>
    </row>
    <row r="29" spans="1:9" ht="11.25">
      <c r="A29">
        <f>Опт!$BS$488</f>
        <v>0</v>
      </c>
      <c r="B29">
        <f>Опт!$BS$488</f>
        <v>0</v>
      </c>
      <c r="C29">
        <f>Опт!$BS$488</f>
        <v>0</v>
      </c>
      <c r="D29">
        <f>Опт!$BS$488</f>
        <v>0</v>
      </c>
      <c r="E29" t="e">
        <f>Опт!#REF!</f>
        <v>#REF!</v>
      </c>
      <c r="F29">
        <f>Опт!$BS$488</f>
        <v>0</v>
      </c>
      <c r="G29" t="e">
        <f>Опт!#REF!</f>
        <v>#REF!</v>
      </c>
      <c r="H29">
        <f>Опт!$BS$488</f>
        <v>0</v>
      </c>
      <c r="I29">
        <f>Опт!$BS$488</f>
        <v>0</v>
      </c>
    </row>
    <row r="30" spans="1:9" ht="11.25">
      <c r="A30" t="e">
        <f>Опт!#REF!</f>
        <v>#REF!</v>
      </c>
      <c r="B30" t="e">
        <f>Опт!#REF!</f>
        <v>#REF!</v>
      </c>
      <c r="C30" t="e">
        <f>Опт!#REF!</f>
        <v>#REF!</v>
      </c>
      <c r="D30" t="e">
        <f>Опт!#REF!</f>
        <v>#REF!</v>
      </c>
      <c r="E30" t="e">
        <f>Опт!#REF!</f>
        <v>#REF!</v>
      </c>
      <c r="F30" t="e">
        <f>Опт!#REF!</f>
        <v>#REF!</v>
      </c>
      <c r="G30" t="e">
        <f>Опт!#REF!</f>
        <v>#REF!</v>
      </c>
      <c r="H30" t="e">
        <f>Опт!#REF!</f>
        <v>#REF!</v>
      </c>
      <c r="I30" t="e">
        <f>Опт!#REF!</f>
        <v>#REF!</v>
      </c>
    </row>
    <row r="31" spans="1:9" ht="11.25">
      <c r="A31">
        <f>Опт!$BF$473</f>
        <v>0</v>
      </c>
      <c r="B31">
        <f>Опт!$BF$473</f>
        <v>0</v>
      </c>
      <c r="C31">
        <f>Опт!$BF$473</f>
        <v>0</v>
      </c>
      <c r="D31">
        <f>Опт!$BF$473</f>
        <v>0</v>
      </c>
      <c r="E31">
        <f>Опт!$BF$473</f>
        <v>0</v>
      </c>
      <c r="F31">
        <f>Опт!$BF$473</f>
        <v>0</v>
      </c>
      <c r="G31">
        <f>Опт!$BF$473</f>
        <v>0</v>
      </c>
      <c r="H31">
        <f>Опт!$BF$473</f>
        <v>0</v>
      </c>
      <c r="I31">
        <f>Опт!$BF$473</f>
        <v>0</v>
      </c>
    </row>
    <row r="32" spans="1:9" ht="11.25">
      <c r="A32" t="e">
        <f>Опт!#REF!</f>
        <v>#REF!</v>
      </c>
      <c r="B32" t="e">
        <f>Опт!#REF!</f>
        <v>#REF!</v>
      </c>
      <c r="C32" t="e">
        <f>Опт!#REF!</f>
        <v>#REF!</v>
      </c>
      <c r="D32" t="e">
        <f>Опт!#REF!</f>
        <v>#REF!</v>
      </c>
      <c r="E32" t="e">
        <f>Опт!#REF!</f>
        <v>#REF!</v>
      </c>
      <c r="F32" t="e">
        <f>Опт!#REF!</f>
        <v>#REF!</v>
      </c>
      <c r="G32" t="e">
        <f>Опт!#REF!</f>
        <v>#REF!</v>
      </c>
      <c r="H32" t="e">
        <f>Опт!#REF!</f>
        <v>#REF!</v>
      </c>
      <c r="I32" t="e">
        <f>Опт!#REF!</f>
        <v>#REF!</v>
      </c>
    </row>
    <row r="33" spans="1:9" ht="11.25">
      <c r="A33">
        <f>Опт!$BJ$478</f>
        <v>0</v>
      </c>
      <c r="B33">
        <f>Опт!$BJ$478</f>
        <v>0</v>
      </c>
      <c r="C33">
        <f>Опт!$BJ$478</f>
        <v>0</v>
      </c>
      <c r="D33">
        <f>Опт!$BJ$478</f>
        <v>0</v>
      </c>
      <c r="E33">
        <f>Опт!$BJ$478</f>
        <v>0</v>
      </c>
      <c r="F33">
        <f>Опт!$BJ$478</f>
        <v>0</v>
      </c>
      <c r="G33">
        <f>Опт!$BJ$478</f>
        <v>0</v>
      </c>
      <c r="H33">
        <f>Опт!$BJ$478</f>
        <v>0</v>
      </c>
      <c r="I33">
        <f>Опт!$BJ$478</f>
        <v>0</v>
      </c>
    </row>
    <row r="34" spans="1:9" ht="11.25">
      <c r="A34">
        <f>Опт!B545</f>
        <v>0</v>
      </c>
      <c r="B34">
        <f>Опт!C545</f>
        <v>0</v>
      </c>
      <c r="C34">
        <f>Опт!D545</f>
        <v>0</v>
      </c>
      <c r="D34">
        <f>Опт!E545</f>
        <v>0</v>
      </c>
      <c r="E34">
        <f>Опт!$BK$479</f>
        <v>0</v>
      </c>
      <c r="F34" s="637">
        <f>Опт!H545</f>
        <v>2.99</v>
      </c>
      <c r="G34">
        <f>Опт!$BK$479</f>
        <v>0</v>
      </c>
      <c r="H34" s="637">
        <f>Опт!H545</f>
        <v>2.99</v>
      </c>
      <c r="I34" s="637">
        <f>Опт!H545</f>
        <v>2.99</v>
      </c>
    </row>
    <row r="35" spans="1:9" ht="11.25">
      <c r="A35">
        <f>Опт!$BW$492</f>
        <v>0</v>
      </c>
      <c r="B35">
        <f>Опт!$BW$492</f>
        <v>0</v>
      </c>
      <c r="C35">
        <f>Опт!$BW$492</f>
        <v>0</v>
      </c>
      <c r="D35">
        <f>Опт!$BW$492</f>
        <v>0</v>
      </c>
      <c r="E35">
        <f>Опт!$BW$492</f>
        <v>0</v>
      </c>
      <c r="F35">
        <f>Опт!$BW$492</f>
        <v>0</v>
      </c>
      <c r="G35">
        <f>Опт!$BW$492</f>
        <v>0</v>
      </c>
      <c r="H35">
        <f>Опт!$BW$492</f>
        <v>0</v>
      </c>
      <c r="I35">
        <f>Опт!$BW$492</f>
        <v>0</v>
      </c>
    </row>
    <row r="36" spans="1:9" ht="11.25">
      <c r="A36">
        <f>Опт!$BP$484</f>
        <v>0</v>
      </c>
      <c r="B36">
        <f>Опт!$BP$484</f>
        <v>0</v>
      </c>
      <c r="C36">
        <f>Опт!$BP$484</f>
        <v>0</v>
      </c>
      <c r="D36">
        <f>Опт!$BP$484</f>
        <v>0</v>
      </c>
      <c r="E36">
        <f>Опт!$BP$484</f>
        <v>0</v>
      </c>
      <c r="F36">
        <f>Опт!$BP$484</f>
        <v>0</v>
      </c>
      <c r="G36">
        <f>Опт!$BP$484</f>
        <v>0</v>
      </c>
      <c r="H36">
        <f>Опт!$BP$484</f>
        <v>0</v>
      </c>
      <c r="I36">
        <f>Опт!$BP$484</f>
        <v>0</v>
      </c>
    </row>
    <row r="37" spans="1:9" ht="11.25">
      <c r="A37">
        <f>Опт!$BJ$478</f>
        <v>0</v>
      </c>
      <c r="B37">
        <f>Опт!$BJ$478</f>
        <v>0</v>
      </c>
      <c r="C37">
        <f>Опт!$BJ$478</f>
        <v>0</v>
      </c>
      <c r="D37">
        <f>Опт!$BJ$478</f>
        <v>0</v>
      </c>
      <c r="E37">
        <f>Опт!$BJ$478</f>
        <v>0</v>
      </c>
      <c r="F37">
        <f>Опт!$BJ$478</f>
        <v>0</v>
      </c>
      <c r="G37">
        <f>Опт!$BJ$478</f>
        <v>0</v>
      </c>
      <c r="H37">
        <f>Опт!$BJ$478</f>
        <v>0</v>
      </c>
      <c r="I37">
        <f>Опт!$BJ$478</f>
        <v>0</v>
      </c>
    </row>
    <row r="38" spans="1:9" ht="11.25">
      <c r="A38">
        <f>Опт!$BK$479</f>
        <v>0</v>
      </c>
      <c r="B38">
        <f>Опт!$BK$479</f>
        <v>0</v>
      </c>
      <c r="C38">
        <f>Опт!$BK$479</f>
        <v>0</v>
      </c>
      <c r="D38">
        <f>Опт!$BK$479</f>
        <v>0</v>
      </c>
      <c r="E38">
        <f>Опт!$BK$479</f>
        <v>0</v>
      </c>
      <c r="F38">
        <f>Опт!$BK$479</f>
        <v>0</v>
      </c>
      <c r="G38">
        <f>Опт!$BK$479</f>
        <v>0</v>
      </c>
      <c r="H38">
        <f>Опт!$BK$479</f>
        <v>0</v>
      </c>
      <c r="I38">
        <f>Опт!$BK$479</f>
        <v>0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I19" sqref="I19"/>
    </sheetView>
  </sheetViews>
  <sheetFormatPr defaultColWidth="12" defaultRowHeight="11.25"/>
  <sheetData>
    <row r="1" spans="1:9" ht="15.75">
      <c r="A1" s="631" t="s">
        <v>9</v>
      </c>
      <c r="B1" s="631"/>
      <c r="C1" s="631"/>
      <c r="D1" s="632" t="s">
        <v>10</v>
      </c>
      <c r="E1" s="632"/>
      <c r="F1" s="633" t="s">
        <v>703</v>
      </c>
      <c r="G1" s="634" t="s">
        <v>704</v>
      </c>
      <c r="H1" s="635" t="s">
        <v>12</v>
      </c>
      <c r="I1" s="636" t="s">
        <v>705</v>
      </c>
    </row>
    <row r="2" spans="1:9" ht="11.25">
      <c r="A2">
        <f>Опт!B686</f>
        <v>0</v>
      </c>
      <c r="B2">
        <f>Опт!C686</f>
        <v>0</v>
      </c>
      <c r="C2">
        <f>Опт!D686</f>
        <v>0</v>
      </c>
      <c r="D2">
        <f>Опт!E686</f>
        <v>0</v>
      </c>
      <c r="E2">
        <f>Опт!$BN$482</f>
        <v>0</v>
      </c>
      <c r="F2" s="637">
        <f>Опт!H686</f>
        <v>26.9</v>
      </c>
      <c r="G2">
        <f>Опт!$BN$482</f>
        <v>0</v>
      </c>
      <c r="H2" s="637">
        <f>Опт!H687</f>
        <v>32.3</v>
      </c>
      <c r="I2" s="637">
        <f>Опт!H687</f>
        <v>32.3</v>
      </c>
    </row>
    <row r="3" spans="1:9" ht="11.25">
      <c r="A3">
        <f>Опт!B687</f>
        <v>0</v>
      </c>
      <c r="B3">
        <f>Опт!C687</f>
        <v>0</v>
      </c>
      <c r="C3">
        <f>Опт!D687</f>
        <v>0</v>
      </c>
      <c r="D3">
        <f>Опт!E687</f>
        <v>0</v>
      </c>
      <c r="E3">
        <f>Опт!$BO$483</f>
        <v>0</v>
      </c>
      <c r="F3" s="637">
        <f>Опт!H687</f>
        <v>32.3</v>
      </c>
      <c r="G3">
        <f>Опт!$BO$483</f>
        <v>0</v>
      </c>
      <c r="H3" s="637">
        <f>Опт!H687</f>
        <v>32.3</v>
      </c>
      <c r="I3" s="637">
        <f>Опт!H687</f>
        <v>32.3</v>
      </c>
    </row>
    <row r="4" spans="1:9" ht="11.25">
      <c r="A4" t="e">
        <f>Опт!#REF!</f>
        <v>#REF!</v>
      </c>
      <c r="B4" t="e">
        <f>Опт!#REF!</f>
        <v>#REF!</v>
      </c>
      <c r="C4" t="e">
        <f>Опт!#REF!</f>
        <v>#REF!</v>
      </c>
      <c r="D4" t="e">
        <f>Опт!#REF!</f>
        <v>#REF!</v>
      </c>
      <c r="E4">
        <f>Опт!$BP$484</f>
        <v>0</v>
      </c>
      <c r="F4" t="e">
        <f>Опт!#REF!</f>
        <v>#REF!</v>
      </c>
      <c r="G4">
        <f>Опт!$BP$484</f>
        <v>0</v>
      </c>
      <c r="H4" t="e">
        <f>Опт!#REF!</f>
        <v>#REF!</v>
      </c>
      <c r="I4" t="e">
        <f>Опт!#REF!</f>
        <v>#REF!</v>
      </c>
    </row>
    <row r="5" spans="1:9" ht="11.25">
      <c r="A5">
        <f>Опт!$BJ$478</f>
        <v>0</v>
      </c>
      <c r="B5">
        <f>Опт!$BJ$478</f>
        <v>0</v>
      </c>
      <c r="C5">
        <f>Опт!$BJ$478</f>
        <v>0</v>
      </c>
      <c r="D5">
        <f>Опт!$BJ$478</f>
        <v>0</v>
      </c>
      <c r="E5">
        <f>Опт!$BJ$478</f>
        <v>0</v>
      </c>
      <c r="F5">
        <f>Опт!$BJ$478</f>
        <v>0</v>
      </c>
      <c r="G5">
        <f>Опт!$BJ$478</f>
        <v>0</v>
      </c>
      <c r="H5">
        <f>Опт!$BJ$478</f>
        <v>0</v>
      </c>
      <c r="I5">
        <f>Опт!$BJ$478</f>
        <v>0</v>
      </c>
    </row>
    <row r="6" spans="1:9" ht="11.25">
      <c r="A6">
        <f>Опт!B692</f>
        <v>0</v>
      </c>
      <c r="B6">
        <f>Опт!C692</f>
        <v>0</v>
      </c>
      <c r="C6">
        <f>Опт!D692</f>
        <v>0</v>
      </c>
      <c r="D6">
        <f>Опт!E692</f>
        <v>0</v>
      </c>
      <c r="E6">
        <f>Опт!$BT$489</f>
        <v>0</v>
      </c>
      <c r="F6" s="637">
        <f>Опт!H692</f>
        <v>21.8</v>
      </c>
      <c r="G6">
        <f>Опт!$BT$489</f>
        <v>0</v>
      </c>
      <c r="H6" s="637">
        <f>Опт!H692</f>
        <v>21.8</v>
      </c>
      <c r="I6" s="637">
        <f>Опт!H692</f>
        <v>21.8</v>
      </c>
    </row>
    <row r="7" spans="1:9" ht="11.25">
      <c r="A7">
        <f>Опт!$BV$491</f>
        <v>0</v>
      </c>
      <c r="B7">
        <f>Опт!$BV$491</f>
        <v>0</v>
      </c>
      <c r="C7">
        <f>Опт!$BV$491</f>
        <v>0</v>
      </c>
      <c r="D7">
        <f>Опт!$BV$491</f>
        <v>0</v>
      </c>
      <c r="E7">
        <f>Опт!$BV$491</f>
        <v>0</v>
      </c>
      <c r="F7">
        <f>Опт!$BV$491</f>
        <v>0</v>
      </c>
      <c r="G7">
        <f>Опт!$BV$491</f>
        <v>0</v>
      </c>
      <c r="H7">
        <f>Опт!$BV$491</f>
        <v>0</v>
      </c>
      <c r="I7">
        <f>Опт!$BV$491</f>
        <v>0</v>
      </c>
    </row>
    <row r="8" spans="1:9" ht="11.25">
      <c r="A8" t="e">
        <f>Опт!#REF!</f>
        <v>#REF!</v>
      </c>
      <c r="B8" t="e">
        <f>Опт!#REF!</f>
        <v>#REF!</v>
      </c>
      <c r="C8" t="e">
        <f>Опт!#REF!</f>
        <v>#REF!</v>
      </c>
      <c r="D8" t="e">
        <f>Опт!#REF!</f>
        <v>#REF!</v>
      </c>
      <c r="E8" t="e">
        <f>Опт!#REF!</f>
        <v>#REF!</v>
      </c>
      <c r="F8" t="e">
        <f>Опт!#REF!</f>
        <v>#REF!</v>
      </c>
      <c r="G8" t="e">
        <f>Опт!#REF!</f>
        <v>#REF!</v>
      </c>
      <c r="H8" t="e">
        <f>Опт!#REF!</f>
        <v>#REF!</v>
      </c>
      <c r="I8" t="e">
        <f>Опт!#REF!</f>
        <v>#REF!</v>
      </c>
    </row>
    <row r="9" spans="1:9" ht="11.25">
      <c r="A9">
        <f>Опт!B693</f>
        <v>0</v>
      </c>
      <c r="B9">
        <f>Опт!C693</f>
        <v>0</v>
      </c>
      <c r="C9">
        <f>Опт!D693</f>
        <v>0</v>
      </c>
      <c r="D9">
        <f>Опт!E693</f>
        <v>0</v>
      </c>
      <c r="E9" t="e">
        <f>Опт!#REF!</f>
        <v>#REF!</v>
      </c>
      <c r="F9" s="637">
        <f>Опт!H693</f>
        <v>22.6</v>
      </c>
      <c r="G9" t="e">
        <f>Опт!#REF!</f>
        <v>#REF!</v>
      </c>
      <c r="H9" s="637">
        <f>Опт!H693</f>
        <v>22.6</v>
      </c>
      <c r="I9" s="637">
        <f>Опт!H693</f>
        <v>22.6</v>
      </c>
    </row>
    <row r="10" spans="1:9" ht="11.25">
      <c r="A10">
        <f>Опт!B695</f>
        <v>0</v>
      </c>
      <c r="B10">
        <f>Опт!C695</f>
        <v>0</v>
      </c>
      <c r="C10">
        <f>Опт!D695</f>
        <v>0</v>
      </c>
      <c r="D10">
        <f>Опт!E695</f>
        <v>0</v>
      </c>
      <c r="E10">
        <f>Опт!$BW$492</f>
        <v>0</v>
      </c>
      <c r="F10" s="637">
        <f>Опт!H695</f>
        <v>0</v>
      </c>
      <c r="G10">
        <f>Опт!$BW$492</f>
        <v>0</v>
      </c>
      <c r="H10" s="637">
        <f>Опт!H695</f>
        <v>0</v>
      </c>
      <c r="I10" s="637">
        <f>Опт!H695</f>
        <v>0</v>
      </c>
    </row>
    <row r="11" spans="1:9" ht="11.25">
      <c r="A11">
        <f>Опт!$BR$487</f>
        <v>0</v>
      </c>
      <c r="B11">
        <f>Опт!$BR$487</f>
        <v>0</v>
      </c>
      <c r="C11">
        <f>Опт!$BR$487</f>
        <v>0</v>
      </c>
      <c r="D11">
        <f>Опт!$BR$487</f>
        <v>0</v>
      </c>
      <c r="E11">
        <f>Опт!$BR$487</f>
        <v>0</v>
      </c>
      <c r="F11">
        <f>Опт!$BR$487</f>
        <v>0</v>
      </c>
      <c r="G11">
        <f>Опт!$BR$487</f>
        <v>0</v>
      </c>
      <c r="H11">
        <f>Опт!$BR$487</f>
        <v>0</v>
      </c>
      <c r="I11">
        <f>Опт!$BR$487</f>
        <v>0</v>
      </c>
    </row>
    <row r="12" spans="1:9" ht="11.25">
      <c r="A12">
        <f>Опт!$CQ$508</f>
        <v>0</v>
      </c>
      <c r="B12">
        <f>Опт!$CQ$508</f>
        <v>0</v>
      </c>
      <c r="C12">
        <f>Опт!$CQ$508</f>
        <v>0</v>
      </c>
      <c r="D12">
        <f>Опт!$CQ$508</f>
        <v>0</v>
      </c>
      <c r="E12" t="e">
        <f>Опт!#REF!</f>
        <v>#REF!</v>
      </c>
      <c r="F12">
        <f>Опт!$CQ$508</f>
        <v>0</v>
      </c>
      <c r="G12" t="e">
        <f>Опт!#REF!</f>
        <v>#REF!</v>
      </c>
      <c r="H12">
        <f>Опт!$CQ$508</f>
        <v>0</v>
      </c>
      <c r="I12">
        <f>Опт!$CQ$508</f>
        <v>0</v>
      </c>
    </row>
    <row r="13" spans="1:9" ht="11.25">
      <c r="A13" t="e">
        <f>Опт!#REF!</f>
        <v>#REF!</v>
      </c>
      <c r="B13" t="e">
        <f>Опт!#REF!</f>
        <v>#REF!</v>
      </c>
      <c r="C13" t="e">
        <f>Опт!#REF!</f>
        <v>#REF!</v>
      </c>
      <c r="D13" t="e">
        <f>Опт!#REF!</f>
        <v>#REF!</v>
      </c>
      <c r="E13" t="e">
        <f>Опт!#REF!</f>
        <v>#REF!</v>
      </c>
      <c r="F13" t="e">
        <f>Опт!#REF!</f>
        <v>#REF!</v>
      </c>
      <c r="G13" t="e">
        <f>Опт!#REF!</f>
        <v>#REF!</v>
      </c>
      <c r="H13" t="e">
        <f>Опт!#REF!</f>
        <v>#REF!</v>
      </c>
      <c r="I13" t="e">
        <f>Опт!#REF!</f>
        <v>#REF!</v>
      </c>
    </row>
    <row r="14" spans="1:9" ht="11.25">
      <c r="A14">
        <f>Опт!$CQ$508</f>
        <v>0</v>
      </c>
      <c r="B14">
        <f>Опт!$CQ$508</f>
        <v>0</v>
      </c>
      <c r="C14">
        <f>Опт!$CQ$508</f>
        <v>0</v>
      </c>
      <c r="D14">
        <f>Опт!$CQ$508</f>
        <v>0</v>
      </c>
      <c r="E14" t="e">
        <f>Опт!#REF!</f>
        <v>#REF!</v>
      </c>
      <c r="F14">
        <f>Опт!$CQ$508</f>
        <v>0</v>
      </c>
      <c r="G14" t="e">
        <f>Опт!#REF!</f>
        <v>#REF!</v>
      </c>
      <c r="H14">
        <f>Опт!$CQ$508</f>
        <v>0</v>
      </c>
      <c r="I14">
        <f>Опт!$CQ$508</f>
        <v>0</v>
      </c>
    </row>
    <row r="15" spans="1:9" ht="11.25">
      <c r="A15">
        <f>Опт!B696</f>
        <v>0</v>
      </c>
      <c r="B15">
        <f>Опт!C696</f>
        <v>0</v>
      </c>
      <c r="C15">
        <f>Опт!D696</f>
        <v>0</v>
      </c>
      <c r="D15">
        <f>Опт!E696</f>
        <v>0</v>
      </c>
      <c r="E15" t="e">
        <f>Опт!#REF!</f>
        <v>#REF!</v>
      </c>
      <c r="F15" s="637">
        <f>Опт!H696</f>
        <v>27.1</v>
      </c>
      <c r="G15" t="e">
        <f>Опт!#REF!</f>
        <v>#REF!</v>
      </c>
      <c r="H15" s="637">
        <f>Опт!H696</f>
        <v>27.1</v>
      </c>
      <c r="I15" s="637">
        <f>Опт!H696</f>
        <v>27.1</v>
      </c>
    </row>
    <row r="16" spans="1:9" ht="11.25">
      <c r="A16">
        <f>Опт!B697</f>
        <v>0</v>
      </c>
      <c r="B16">
        <f>Опт!C697</f>
        <v>0</v>
      </c>
      <c r="C16">
        <f>Опт!D697</f>
        <v>0</v>
      </c>
      <c r="D16">
        <f>Опт!E697</f>
        <v>0</v>
      </c>
      <c r="E16" t="e">
        <f>Опт!#REF!</f>
        <v>#REF!</v>
      </c>
      <c r="F16" s="637">
        <f>Опт!H697</f>
        <v>27.1</v>
      </c>
      <c r="G16" t="e">
        <f>Опт!#REF!</f>
        <v>#REF!</v>
      </c>
      <c r="H16" s="637">
        <f>Опт!H697</f>
        <v>27.1</v>
      </c>
      <c r="I16" s="637">
        <f>Опт!H697</f>
        <v>27.1</v>
      </c>
    </row>
  </sheetData>
  <sheetProtection selectLockedCells="1" selectUnlockedCells="1"/>
  <mergeCells count="2">
    <mergeCell ref="A1:C1"/>
    <mergeCell ref="D1:E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2020-05-22T08:22:57Z</dcterms:modified>
  <cp:category/>
  <cp:version/>
  <cp:contentType/>
  <cp:contentStatus/>
  <cp:revision>37</cp:revision>
</cp:coreProperties>
</file>